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35" windowWidth="14805" windowHeight="7980" activeTab="11"/>
  </bookViews>
  <sheets>
    <sheet name="汇总表" sheetId="29" r:id="rId1"/>
    <sheet name="临时围墙" sheetId="1" r:id="rId2"/>
    <sheet name="劳务派遣" sheetId="16" r:id="rId3"/>
    <sheet name="招商专项" sheetId="17" r:id="rId4"/>
    <sheet name="工作推进" sheetId="18" r:id="rId5"/>
    <sheet name="应急预案" sheetId="19" r:id="rId6"/>
    <sheet name="体系认证" sheetId="20" r:id="rId7"/>
    <sheet name="详规调整" sheetId="21" r:id="rId8"/>
    <sheet name="航证补偿" sheetId="22" r:id="rId9"/>
    <sheet name="平安路" sheetId="23" r:id="rId10"/>
    <sheet name="项目一期" sheetId="24" r:id="rId11"/>
    <sheet name="项目二期" sheetId="25" r:id="rId12"/>
  </sheets>
  <calcPr calcId="124519" refMode="R1C1" iterateCount="1"/>
</workbook>
</file>

<file path=xl/calcChain.xml><?xml version="1.0" encoding="utf-8"?>
<calcChain xmlns="http://schemas.openxmlformats.org/spreadsheetml/2006/main">
  <c r="K20" i="20"/>
  <c r="K21" i="25"/>
  <c r="K21" i="24"/>
  <c r="K23" i="23"/>
  <c r="K20" i="1"/>
  <c r="K23" i="16"/>
  <c r="K23" i="18"/>
  <c r="K23" i="19"/>
  <c r="K23" i="21"/>
  <c r="K23" i="22"/>
  <c r="K6" i="16"/>
  <c r="K6" i="17"/>
  <c r="K6" i="18"/>
  <c r="K6" i="19"/>
  <c r="K6" i="20"/>
  <c r="K6" i="21"/>
  <c r="K6" i="22"/>
  <c r="K6" i="23"/>
  <c r="K6" i="24"/>
  <c r="K6" i="25"/>
  <c r="K6" i="1"/>
  <c r="D14" i="29" l="1"/>
  <c r="C14"/>
</calcChain>
</file>

<file path=xl/sharedStrings.xml><?xml version="1.0" encoding="utf-8"?>
<sst xmlns="http://schemas.openxmlformats.org/spreadsheetml/2006/main" count="1194" uniqueCount="314">
  <si>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</si>
  <si>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</si>
  <si>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</si>
  <si>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</si>
  <si>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</si>
  <si>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</si>
  <si>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</si>
  <si>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</si>
  <si>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</si>
  <si>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</si>
  <si>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</si>
  <si>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</si>
  <si>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</si>
  <si>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</si>
  <si>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</si>
  <si>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</si>
  <si>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</si>
  <si>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</si>
  <si>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</si>
  <si>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</si>
  <si>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</si>
  <si>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</si>
  <si>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</si>
  <si>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成本指标</t>
    <phoneticPr fontId="2" type="noConversion"/>
  </si>
  <si>
    <t>经济效益指标</t>
    <phoneticPr fontId="2" type="noConversion"/>
  </si>
  <si>
    <t>社会效益指标</t>
    <phoneticPr fontId="2" type="noConversion"/>
  </si>
  <si>
    <t>生态效益指标</t>
    <phoneticPr fontId="2" type="noConversion"/>
  </si>
  <si>
    <t>可持续影响指标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</si>
  <si>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</si>
  <si>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</si>
  <si>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</si>
  <si>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</si>
  <si>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</si>
  <si>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</si>
  <si>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</si>
  <si>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</si>
  <si>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</si>
  <si>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</si>
  <si>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</si>
  <si>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</si>
  <si>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</si>
  <si>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</si>
  <si>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</si>
  <si>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</si>
  <si>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</si>
  <si>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</si>
  <si>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</si>
  <si>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</si>
  <si>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</si>
  <si>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</si>
  <si>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</si>
  <si>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</si>
  <si>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</si>
  <si>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河北高阳经济开发区管理委员会</t>
    <phoneticPr fontId="2" type="noConversion"/>
  </si>
  <si>
    <t>河北高阳经济开发区管理委员会</t>
    <phoneticPr fontId="2" type="noConversion"/>
  </si>
  <si>
    <t>否</t>
  </si>
  <si>
    <t>陈哲</t>
    <phoneticPr fontId="2" type="noConversion"/>
  </si>
  <si>
    <t>陈哲</t>
    <phoneticPr fontId="2" type="noConversion"/>
  </si>
  <si>
    <r>
      <t>0</t>
    </r>
    <r>
      <rPr>
        <sz val="9"/>
        <rFont val="宋体"/>
        <family val="3"/>
        <charset val="134"/>
      </rPr>
      <t>3126609919</t>
    </r>
    <phoneticPr fontId="2" type="noConversion"/>
  </si>
  <si>
    <t>03126609919</t>
    <phoneticPr fontId="2" type="noConversion"/>
  </si>
  <si>
    <t>开发区2021年项目绩效自评情况</t>
    <phoneticPr fontId="11" type="noConversion"/>
  </si>
  <si>
    <t>序号</t>
    <phoneticPr fontId="11" type="noConversion"/>
  </si>
  <si>
    <t>预算金额
（调整后）</t>
    <phoneticPr fontId="11" type="noConversion"/>
  </si>
  <si>
    <t>执行金额</t>
    <phoneticPr fontId="11" type="noConversion"/>
  </si>
  <si>
    <t>自评得分</t>
  </si>
  <si>
    <t>开发区中国电信智慧云基地高阳园区项目临时围墙建设</t>
    <phoneticPr fontId="2" type="noConversion"/>
  </si>
  <si>
    <t>开发区综合事务管理费（劳务派遣）</t>
    <phoneticPr fontId="2" type="noConversion"/>
  </si>
  <si>
    <t>开发区招商专项经费</t>
    <phoneticPr fontId="2" type="noConversion"/>
  </si>
  <si>
    <t>开发区综合事务工作推进经费</t>
    <phoneticPr fontId="2" type="noConversion"/>
  </si>
  <si>
    <t>开发区环境管理体系认证</t>
    <phoneticPr fontId="2" type="noConversion"/>
  </si>
  <si>
    <t>高阳循环经济示范区平安路建设</t>
    <phoneticPr fontId="11" type="noConversion"/>
  </si>
  <si>
    <t>冀财债【2021】53号-高阳循环经济示范区建设项目二期</t>
    <phoneticPr fontId="11" type="noConversion"/>
  </si>
  <si>
    <t>合    计</t>
    <phoneticPr fontId="11" type="noConversion"/>
  </si>
  <si>
    <t>开发区中国电信智慧云基地高阳园区项目临时围墙建设</t>
    <phoneticPr fontId="2" type="noConversion"/>
  </si>
  <si>
    <t>101.81</t>
    <phoneticPr fontId="2" type="noConversion"/>
  </si>
  <si>
    <t>1.完成中国电信智慧云基地高阳园区项目临时围墙建设</t>
    <phoneticPr fontId="2" type="noConversion"/>
  </si>
  <si>
    <t>围墙建设长度</t>
    <phoneticPr fontId="2" type="noConversion"/>
  </si>
  <si>
    <t>质量合格率</t>
    <phoneticPr fontId="2" type="noConversion"/>
  </si>
  <si>
    <t>项目完成时间</t>
    <phoneticPr fontId="2" type="noConversion"/>
  </si>
  <si>
    <t>合同费用满足情况</t>
    <phoneticPr fontId="2" type="noConversion"/>
  </si>
  <si>
    <t>开发区综合事务管理费（劳务派遣）</t>
    <phoneticPr fontId="12" type="noConversion"/>
  </si>
  <si>
    <t>11.879897</t>
    <phoneticPr fontId="12" type="noConversion"/>
  </si>
  <si>
    <t>年内完成各项工作数量</t>
    <phoneticPr fontId="2" type="noConversion"/>
  </si>
  <si>
    <t>工作任务的完成度</t>
  </si>
  <si>
    <t>完成工作任务及时性</t>
  </si>
  <si>
    <t>劳务派遣合同费用执行及时性</t>
  </si>
  <si>
    <t>对开发区发展的推动情况</t>
  </si>
  <si>
    <t>9个</t>
  </si>
  <si>
    <t>完成</t>
  </si>
  <si>
    <t>及时</t>
    <phoneticPr fontId="2" type="noConversion"/>
  </si>
  <si>
    <t>促进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</si>
  <si>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</t>
    </r>
    <phoneticPr fontId="2" type="noConversion"/>
  </si>
  <si>
    <t>开发区招商专项经费</t>
    <phoneticPr fontId="12" type="noConversion"/>
  </si>
  <si>
    <t>65.7474</t>
    <phoneticPr fontId="12" type="noConversion"/>
  </si>
  <si>
    <t>1.精准推进重点项目招商引资;推动开发区利用外资重点突破;创新精准招商方式;优化营商投资环境；成立招商引资工作专班并有效开展工作。</t>
    <phoneticPr fontId="12" type="noConversion"/>
  </si>
  <si>
    <t>参加的展会场次</t>
  </si>
  <si>
    <t>引进招商项目个数</t>
  </si>
  <si>
    <t>工作任务完成时间</t>
  </si>
  <si>
    <t>费用使用情况</t>
  </si>
  <si>
    <t>对外宣传高阳及开发区的覆盖面</t>
  </si>
  <si>
    <t>开发区综合事务工作推进经费</t>
    <phoneticPr fontId="12" type="noConversion"/>
  </si>
  <si>
    <t>3场</t>
  </si>
  <si>
    <t>34个</t>
    <phoneticPr fontId="2" type="noConversion"/>
  </si>
  <si>
    <t>能</t>
  </si>
  <si>
    <t>100%保障</t>
    <phoneticPr fontId="2" type="noConversion"/>
  </si>
  <si>
    <t>省际2次</t>
    <phoneticPr fontId="2" type="noConversion"/>
  </si>
  <si>
    <t>是</t>
  </si>
  <si>
    <t>乙方对已征地加强了管控</t>
    <phoneticPr fontId="2" type="noConversion"/>
  </si>
  <si>
    <t>新增购置的办公家具数量</t>
  </si>
  <si>
    <t>购置质量合格的数量占购置总数量的比率</t>
  </si>
  <si>
    <t>能否在规定的时间内完成相关任务</t>
  </si>
  <si>
    <t>实际采购总成本与采购总预算成本的比率</t>
  </si>
  <si>
    <t>购置对业务保障能力提升情况</t>
  </si>
  <si>
    <t xml:space="preserve">提升 </t>
  </si>
  <si>
    <t>开发区突发环境事件应急预案</t>
    <phoneticPr fontId="12" type="noConversion"/>
  </si>
  <si>
    <t>突发环境事件应急预案编制数量</t>
  </si>
  <si>
    <t>预案完成时间</t>
  </si>
  <si>
    <t>对开发区规划环评审批的影响程度</t>
  </si>
  <si>
    <t>1个</t>
  </si>
  <si>
    <t>9</t>
    <phoneticPr fontId="12" type="noConversion"/>
  </si>
  <si>
    <t>开发区环境管理体系认证</t>
    <phoneticPr fontId="12" type="noConversion"/>
  </si>
  <si>
    <r>
      <t>0</t>
    </r>
    <r>
      <rPr>
        <sz val="9"/>
        <rFont val="宋体"/>
        <family val="3"/>
        <charset val="134"/>
      </rPr>
      <t>.6</t>
    </r>
    <phoneticPr fontId="12" type="noConversion"/>
  </si>
  <si>
    <t>1.在认证周期内按年度完成高阳开发区ISO14000环境管理体系认证工作</t>
    <phoneticPr fontId="12" type="noConversion"/>
  </si>
  <si>
    <t>第二次监督审核成功个数</t>
  </si>
  <si>
    <t>第二次监督审核成功率</t>
  </si>
  <si>
    <t>第二次监督审核及时完成情况,距离2020年第一次监督审核完成不超过12个月</t>
  </si>
  <si>
    <t>是否能在规定的费用范围内完成任务</t>
  </si>
  <si>
    <t>社会对开发区认证工作开展的认可度</t>
  </si>
  <si>
    <t>认可</t>
  </si>
  <si>
    <t>1.完成高阳开发区突发环境事件应急预案编制工作并备案登记</t>
    <phoneticPr fontId="12" type="noConversion"/>
  </si>
  <si>
    <t>1.完成开发区管委会办公地点的变更各项事宜</t>
    <phoneticPr fontId="12" type="noConversion"/>
  </si>
  <si>
    <t>高阳县循环经济示范区控制性详细规划调整</t>
    <phoneticPr fontId="12" type="noConversion"/>
  </si>
  <si>
    <t>项目乙方修改详规完成数</t>
    <phoneticPr fontId="2" type="noConversion"/>
  </si>
  <si>
    <t>规划调整结果在相关领域通过情况</t>
    <phoneticPr fontId="2" type="noConversion"/>
  </si>
  <si>
    <t>完成时间与合同完成时间对比情况</t>
    <phoneticPr fontId="2" type="noConversion"/>
  </si>
  <si>
    <t>能否在合同费用限额内完成任务</t>
    <phoneticPr fontId="2" type="noConversion"/>
  </si>
  <si>
    <t>是否加强了开发区的管控</t>
    <phoneticPr fontId="2" type="noConversion"/>
  </si>
  <si>
    <t>8</t>
    <phoneticPr fontId="12" type="noConversion"/>
  </si>
  <si>
    <t>1套</t>
    <phoneticPr fontId="11" type="noConversion"/>
  </si>
  <si>
    <t>通过</t>
    <phoneticPr fontId="11" type="noConversion"/>
  </si>
  <si>
    <t>能</t>
    <phoneticPr fontId="11" type="noConversion"/>
  </si>
  <si>
    <t>是</t>
    <phoneticPr fontId="11" type="noConversion"/>
  </si>
  <si>
    <t>开发区航证公司遗留问题补偿</t>
    <phoneticPr fontId="12" type="noConversion"/>
  </si>
  <si>
    <r>
      <t>1</t>
    </r>
    <r>
      <rPr>
        <sz val="9"/>
        <rFont val="宋体"/>
        <family val="3"/>
        <charset val="134"/>
      </rPr>
      <t>02.14</t>
    </r>
    <phoneticPr fontId="12" type="noConversion"/>
  </si>
  <si>
    <t>完成开发区航证公司遗留问题补偿工作</t>
    <phoneticPr fontId="12" type="noConversion"/>
  </si>
  <si>
    <t>102.14万元</t>
    <phoneticPr fontId="11" type="noConversion"/>
  </si>
  <si>
    <t>实际到位的补偿金额</t>
    <phoneticPr fontId="11" type="noConversion"/>
  </si>
  <si>
    <t>实际到位的补偿占应到位补偿的比重</t>
    <phoneticPr fontId="11" type="noConversion"/>
  </si>
  <si>
    <t>能否在补偿约定时间内完成补偿</t>
    <phoneticPr fontId="11" type="noConversion"/>
  </si>
  <si>
    <t>项目资金能否覆盖实际需求</t>
    <phoneticPr fontId="11" type="noConversion"/>
  </si>
  <si>
    <t>是否使遗留问题得以解决</t>
    <phoneticPr fontId="11" type="noConversion"/>
  </si>
  <si>
    <t>高阳循环经济示范区平安路建设</t>
    <phoneticPr fontId="12" type="noConversion"/>
  </si>
  <si>
    <t>795.5</t>
    <phoneticPr fontId="12" type="noConversion"/>
  </si>
  <si>
    <t>修建长度达到设计标准</t>
    <phoneticPr fontId="2" type="noConversion"/>
  </si>
  <si>
    <t>达到验收标准</t>
    <phoneticPr fontId="2" type="noConversion"/>
  </si>
  <si>
    <t>完工时间是否在合同约定之内</t>
    <phoneticPr fontId="2" type="noConversion"/>
  </si>
  <si>
    <t>合同价款能否覆盖工程实际投资</t>
    <phoneticPr fontId="2" type="noConversion"/>
  </si>
  <si>
    <t>入驻企业增加</t>
    <phoneticPr fontId="2" type="noConversion"/>
  </si>
  <si>
    <t>是否显著提高开发区营商环境</t>
    <phoneticPr fontId="2" type="noConversion"/>
  </si>
  <si>
    <t>866.6米</t>
    <phoneticPr fontId="11" type="noConversion"/>
  </si>
  <si>
    <t>合格</t>
    <phoneticPr fontId="2" type="noConversion"/>
  </si>
  <si>
    <t>1个</t>
    <phoneticPr fontId="2" type="noConversion"/>
  </si>
  <si>
    <t>是</t>
    <phoneticPr fontId="2" type="noConversion"/>
  </si>
  <si>
    <t>1898.0838</t>
    <phoneticPr fontId="12" type="noConversion"/>
  </si>
  <si>
    <t>完成正阳路道路各项建设，提升九通一平建设水平。</t>
    <phoneticPr fontId="12" type="noConversion"/>
  </si>
  <si>
    <t>合同约定为12月15日</t>
    <phoneticPr fontId="2" type="noConversion"/>
  </si>
  <si>
    <t>提高循环经济区企业入驻及发展</t>
    <phoneticPr fontId="2" type="noConversion"/>
  </si>
  <si>
    <t>是否提高周边居民及商业便利</t>
    <phoneticPr fontId="2" type="noConversion"/>
  </si>
  <si>
    <t>冀财债【2021】52号-高阳循环经济示范区建设项目二期</t>
    <phoneticPr fontId="12" type="noConversion"/>
  </si>
  <si>
    <t>880.546</t>
    <phoneticPr fontId="12" type="noConversion"/>
  </si>
  <si>
    <t>101.81</t>
    <phoneticPr fontId="2" type="noConversion"/>
  </si>
  <si>
    <t>11.879897</t>
    <phoneticPr fontId="12" type="noConversion"/>
  </si>
  <si>
    <r>
      <t>1</t>
    </r>
    <r>
      <rPr>
        <sz val="9"/>
        <rFont val="宋体"/>
        <family val="3"/>
        <charset val="134"/>
      </rPr>
      <t>00%</t>
    </r>
    <phoneticPr fontId="2" type="noConversion"/>
  </si>
  <si>
    <t>100%</t>
    <phoneticPr fontId="2" type="noConversion"/>
  </si>
  <si>
    <r>
      <t>1</t>
    </r>
    <r>
      <rPr>
        <sz val="9"/>
        <rFont val="宋体"/>
        <family val="3"/>
        <charset val="134"/>
      </rPr>
      <t>00%</t>
    </r>
    <phoneticPr fontId="12" type="noConversion"/>
  </si>
  <si>
    <t>100%</t>
    <phoneticPr fontId="12" type="noConversion"/>
  </si>
  <si>
    <t>46.8818</t>
    <phoneticPr fontId="12" type="noConversion"/>
  </si>
  <si>
    <t>=</t>
    <phoneticPr fontId="2" type="noConversion"/>
  </si>
  <si>
    <r>
      <t>2</t>
    </r>
    <r>
      <rPr>
        <sz val="9"/>
        <rFont val="宋体"/>
        <family val="3"/>
        <charset val="134"/>
      </rPr>
      <t>880</t>
    </r>
    <phoneticPr fontId="2" type="noConversion"/>
  </si>
  <si>
    <t>米</t>
    <phoneticPr fontId="2" type="noConversion"/>
  </si>
  <si>
    <t>1.加快推进开发区各项建设任务，特别是统计、土地、规划方面任务的完成，更好的推进开发区有序快速发展。</t>
    <phoneticPr fontId="12" type="noConversion"/>
  </si>
  <si>
    <t>完成了各项工作任务，，更好的推进开发区有序快速发展。</t>
    <phoneticPr fontId="12" type="noConversion"/>
  </si>
  <si>
    <t>9</t>
    <phoneticPr fontId="12" type="noConversion"/>
  </si>
  <si>
    <t>=</t>
    <phoneticPr fontId="12" type="noConversion"/>
  </si>
  <si>
    <t>个</t>
    <phoneticPr fontId="12" type="noConversion"/>
  </si>
  <si>
    <r>
      <t>1</t>
    </r>
    <r>
      <rPr>
        <sz val="9"/>
        <rFont val="宋体"/>
        <family val="3"/>
        <charset val="134"/>
      </rPr>
      <t>00</t>
    </r>
    <phoneticPr fontId="12" type="noConversion"/>
  </si>
  <si>
    <t>%</t>
    <phoneticPr fontId="12" type="noConversion"/>
  </si>
  <si>
    <t>20</t>
    <phoneticPr fontId="2" type="noConversion"/>
  </si>
  <si>
    <t>10</t>
    <phoneticPr fontId="2" type="noConversion"/>
  </si>
  <si>
    <t>10</t>
    <phoneticPr fontId="2" type="noConversion"/>
  </si>
  <si>
    <t>20</t>
    <phoneticPr fontId="12" type="noConversion"/>
  </si>
  <si>
    <t>10</t>
    <phoneticPr fontId="12" type="noConversion"/>
  </si>
  <si>
    <t>10</t>
    <phoneticPr fontId="2" type="noConversion"/>
  </si>
  <si>
    <t>开发区突发环境事件应急预案</t>
    <phoneticPr fontId="11" type="noConversion"/>
  </si>
  <si>
    <t>高阳县循环经济示范区控制性详细规划调整</t>
    <phoneticPr fontId="11" type="noConversion"/>
  </si>
  <si>
    <t>开发区航证公司遗留问题补偿</t>
    <phoneticPr fontId="11" type="noConversion"/>
  </si>
  <si>
    <t>冀财债【2021】52号-高阳循环经济示范区建设项目一期</t>
    <phoneticPr fontId="11" type="noConversion"/>
  </si>
  <si>
    <r>
      <t>1</t>
    </r>
    <r>
      <rPr>
        <sz val="9"/>
        <rFont val="宋体"/>
        <family val="3"/>
        <charset val="134"/>
      </rPr>
      <t>02.14</t>
    </r>
    <phoneticPr fontId="12" type="noConversion"/>
  </si>
  <si>
    <t>万元</t>
    <phoneticPr fontId="12" type="noConversion"/>
  </si>
  <si>
    <t>=</t>
    <phoneticPr fontId="12" type="noConversion"/>
  </si>
  <si>
    <r>
      <t>1</t>
    </r>
    <r>
      <rPr>
        <sz val="9"/>
        <rFont val="宋体"/>
        <family val="3"/>
        <charset val="134"/>
      </rPr>
      <t>00</t>
    </r>
    <phoneticPr fontId="12" type="noConversion"/>
  </si>
  <si>
    <t>%</t>
    <phoneticPr fontId="12" type="noConversion"/>
  </si>
  <si>
    <t>能</t>
    <phoneticPr fontId="12" type="noConversion"/>
  </si>
  <si>
    <t>是</t>
    <phoneticPr fontId="12" type="noConversion"/>
  </si>
  <si>
    <t>补偿资金已全部在第一时间补偿到相关单位和个人</t>
    <phoneticPr fontId="12" type="noConversion"/>
  </si>
  <si>
    <t>完成开发区管委会办公地点的变更各项事宜，按标准和要求购置的办公设备家具均已投入使用并发挥作用。</t>
    <phoneticPr fontId="12" type="noConversion"/>
  </si>
  <si>
    <t>完成了高阳开发区突发环境事件应急预案编制工作并备案登记。</t>
    <phoneticPr fontId="12" type="noConversion"/>
  </si>
  <si>
    <r>
      <t>在认证周期内完成了2</t>
    </r>
    <r>
      <rPr>
        <sz val="9"/>
        <rFont val="宋体"/>
        <family val="3"/>
        <charset val="134"/>
      </rPr>
      <t>021年度</t>
    </r>
    <r>
      <rPr>
        <sz val="9"/>
        <rFont val="宋体"/>
        <family val="3"/>
        <charset val="134"/>
      </rPr>
      <t>高阳开发区ISO14000环境管理体系认证工作</t>
    </r>
    <phoneticPr fontId="12" type="noConversion"/>
  </si>
  <si>
    <t>=</t>
    <phoneticPr fontId="12" type="noConversion"/>
  </si>
  <si>
    <t>1</t>
    <phoneticPr fontId="12" type="noConversion"/>
  </si>
  <si>
    <t>套</t>
    <phoneticPr fontId="12" type="noConversion"/>
  </si>
  <si>
    <r>
      <t>6</t>
    </r>
    <r>
      <rPr>
        <sz val="9"/>
        <rFont val="宋体"/>
        <family val="3"/>
        <charset val="134"/>
      </rPr>
      <t>0</t>
    </r>
    <phoneticPr fontId="12" type="noConversion"/>
  </si>
  <si>
    <t>天</t>
    <phoneticPr fontId="12" type="noConversion"/>
  </si>
  <si>
    <t>完成高阳县循环经济示范区控制性详细规划调整编制工作</t>
    <phoneticPr fontId="12" type="noConversion"/>
  </si>
  <si>
    <t>完成了高阳县循环经济示范区控制性详细规划调整编制工作，并取得成果</t>
    <phoneticPr fontId="12" type="noConversion"/>
  </si>
  <si>
    <t>年内</t>
    <phoneticPr fontId="12" type="noConversion"/>
  </si>
  <si>
    <t>=</t>
    <phoneticPr fontId="12" type="noConversion"/>
  </si>
  <si>
    <t>3</t>
    <phoneticPr fontId="12" type="noConversion"/>
  </si>
  <si>
    <t>场</t>
    <phoneticPr fontId="12" type="noConversion"/>
  </si>
  <si>
    <t>个</t>
    <phoneticPr fontId="12" type="noConversion"/>
  </si>
  <si>
    <t>年内</t>
    <phoneticPr fontId="12" type="noConversion"/>
  </si>
  <si>
    <t>1</t>
    <phoneticPr fontId="12" type="noConversion"/>
  </si>
  <si>
    <r>
      <t>1</t>
    </r>
    <r>
      <rPr>
        <sz val="9"/>
        <rFont val="宋体"/>
        <family val="3"/>
        <charset val="134"/>
      </rPr>
      <t>00</t>
    </r>
    <phoneticPr fontId="12" type="noConversion"/>
  </si>
  <si>
    <t>%</t>
    <phoneticPr fontId="12" type="noConversion"/>
  </si>
  <si>
    <t>≤12个</t>
    <phoneticPr fontId="12" type="noConversion"/>
  </si>
  <si>
    <t>≤</t>
    <phoneticPr fontId="12" type="noConversion"/>
  </si>
  <si>
    <r>
      <t>1</t>
    </r>
    <r>
      <rPr>
        <sz val="9"/>
        <rFont val="宋体"/>
        <family val="3"/>
        <charset val="134"/>
      </rPr>
      <t>2</t>
    </r>
    <phoneticPr fontId="12" type="noConversion"/>
  </si>
  <si>
    <t>效益指标
（30）</t>
    <phoneticPr fontId="2" type="noConversion"/>
  </si>
  <si>
    <t>完成中国电信智慧云基地高阳园区项目临时围墙建设</t>
    <phoneticPr fontId="2" type="noConversion"/>
  </si>
  <si>
    <r>
      <t>1</t>
    </r>
    <r>
      <rPr>
        <sz val="9"/>
        <rFont val="宋体"/>
        <family val="3"/>
        <charset val="134"/>
      </rPr>
      <t>00%</t>
    </r>
    <phoneticPr fontId="2" type="noConversion"/>
  </si>
  <si>
    <r>
      <t>1</t>
    </r>
    <r>
      <rPr>
        <sz val="9"/>
        <rFont val="宋体"/>
        <family val="3"/>
        <charset val="134"/>
      </rPr>
      <t>00</t>
    </r>
    <phoneticPr fontId="2" type="noConversion"/>
  </si>
  <si>
    <t>%</t>
    <phoneticPr fontId="2" type="noConversion"/>
  </si>
  <si>
    <r>
      <t>1</t>
    </r>
    <r>
      <rPr>
        <sz val="9"/>
        <rFont val="宋体"/>
        <family val="3"/>
        <charset val="134"/>
      </rPr>
      <t>00%</t>
    </r>
    <phoneticPr fontId="2" type="noConversion"/>
  </si>
  <si>
    <t>完成平安路建设项目内容</t>
    <phoneticPr fontId="12" type="noConversion"/>
  </si>
  <si>
    <r>
      <t>1</t>
    </r>
    <r>
      <rPr>
        <sz val="9"/>
        <rFont val="宋体"/>
        <family val="3"/>
        <charset val="134"/>
      </rPr>
      <t>00%</t>
    </r>
    <phoneticPr fontId="12" type="noConversion"/>
  </si>
  <si>
    <t>完成了平安路建设项目内容，正在准备提交评审</t>
    <phoneticPr fontId="12" type="noConversion"/>
  </si>
  <si>
    <t>=</t>
    <phoneticPr fontId="12" type="noConversion"/>
  </si>
  <si>
    <t>不超合同价</t>
    <phoneticPr fontId="12" type="noConversion"/>
  </si>
  <si>
    <t>1</t>
    <phoneticPr fontId="12" type="noConversion"/>
  </si>
  <si>
    <t>个</t>
    <phoneticPr fontId="12" type="noConversion"/>
  </si>
  <si>
    <t>提升</t>
    <phoneticPr fontId="12" type="noConversion"/>
  </si>
  <si>
    <r>
      <t>1</t>
    </r>
    <r>
      <rPr>
        <sz val="9"/>
        <rFont val="宋体"/>
        <family val="3"/>
        <charset val="134"/>
      </rPr>
      <t>00</t>
    </r>
    <phoneticPr fontId="12" type="noConversion"/>
  </si>
  <si>
    <t>%</t>
    <phoneticPr fontId="12" type="noConversion"/>
  </si>
  <si>
    <r>
      <t>8</t>
    </r>
    <r>
      <rPr>
        <sz val="9"/>
        <rFont val="宋体"/>
        <family val="3"/>
        <charset val="134"/>
      </rPr>
      <t>66.6</t>
    </r>
    <phoneticPr fontId="12" type="noConversion"/>
  </si>
  <si>
    <t>米</t>
    <phoneticPr fontId="12" type="noConversion"/>
  </si>
  <si>
    <t>未完成</t>
  </si>
  <si>
    <t>不超合同价</t>
    <phoneticPr fontId="2" type="noConversion"/>
  </si>
  <si>
    <t>无</t>
    <phoneticPr fontId="2" type="noConversion"/>
  </si>
  <si>
    <t>无</t>
    <phoneticPr fontId="2" type="noConversion"/>
  </si>
  <si>
    <t xml:space="preserve"> 无</t>
    <phoneticPr fontId="2" type="noConversion"/>
  </si>
  <si>
    <t>=</t>
    <phoneticPr fontId="12" type="noConversion"/>
  </si>
  <si>
    <r>
      <t>7</t>
    </r>
    <r>
      <rPr>
        <sz val="9"/>
        <rFont val="宋体"/>
        <family val="3"/>
        <charset val="134"/>
      </rPr>
      <t>6</t>
    </r>
    <phoneticPr fontId="12" type="noConversion"/>
  </si>
  <si>
    <t>76台、件、套</t>
    <phoneticPr fontId="12" type="noConversion"/>
  </si>
  <si>
    <t>台、件、套</t>
    <phoneticPr fontId="12" type="noConversion"/>
  </si>
  <si>
    <r>
      <t>1</t>
    </r>
    <r>
      <rPr>
        <sz val="9"/>
        <rFont val="宋体"/>
        <family val="3"/>
        <charset val="134"/>
      </rPr>
      <t>00</t>
    </r>
    <phoneticPr fontId="12" type="noConversion"/>
  </si>
  <si>
    <t>%</t>
    <phoneticPr fontId="12" type="noConversion"/>
  </si>
  <si>
    <t>%</t>
    <phoneticPr fontId="12" type="noConversion"/>
  </si>
  <si>
    <t>1</t>
    <phoneticPr fontId="12" type="noConversion"/>
  </si>
  <si>
    <t>个</t>
    <phoneticPr fontId="12" type="noConversion"/>
  </si>
  <si>
    <t>备案登记通过情况</t>
    <phoneticPr fontId="12" type="noConversion"/>
  </si>
  <si>
    <t>通过</t>
    <phoneticPr fontId="12" type="noConversion"/>
  </si>
  <si>
    <t>通过</t>
    <phoneticPr fontId="12" type="noConversion"/>
  </si>
  <si>
    <t>60天内</t>
    <phoneticPr fontId="11" type="noConversion"/>
  </si>
  <si>
    <r>
      <t>6</t>
    </r>
    <r>
      <rPr>
        <sz val="9"/>
        <rFont val="宋体"/>
        <family val="3"/>
        <charset val="134"/>
      </rPr>
      <t>0</t>
    </r>
    <phoneticPr fontId="12" type="noConversion"/>
  </si>
  <si>
    <t>天</t>
    <phoneticPr fontId="12" type="noConversion"/>
  </si>
  <si>
    <t>60天内</t>
    <phoneticPr fontId="11" type="noConversion"/>
  </si>
  <si>
    <t>企业满意程度</t>
    <phoneticPr fontId="12" type="noConversion"/>
  </si>
  <si>
    <t>修建长度</t>
    <phoneticPr fontId="2" type="noConversion"/>
  </si>
  <si>
    <t>工程质量</t>
    <phoneticPr fontId="2" type="noConversion"/>
  </si>
  <si>
    <t>工程合同规定时间内竣工</t>
    <phoneticPr fontId="2" type="noConversion"/>
  </si>
  <si>
    <t>合同价款</t>
    <phoneticPr fontId="2" type="noConversion"/>
  </si>
  <si>
    <t>出行便利</t>
    <phoneticPr fontId="2" type="noConversion"/>
  </si>
  <si>
    <t>≥</t>
    <phoneticPr fontId="12" type="noConversion"/>
  </si>
  <si>
    <t>文字描述</t>
    <phoneticPr fontId="12" type="noConversion"/>
  </si>
  <si>
    <t>=</t>
    <phoneticPr fontId="12" type="noConversion"/>
  </si>
  <si>
    <r>
      <t>6</t>
    </r>
    <r>
      <rPr>
        <sz val="9"/>
        <rFont val="宋体"/>
        <family val="3"/>
        <charset val="134"/>
      </rPr>
      <t>75.38</t>
    </r>
    <phoneticPr fontId="12" type="noConversion"/>
  </si>
  <si>
    <t>米</t>
    <phoneticPr fontId="12" type="noConversion"/>
  </si>
  <si>
    <r>
      <t>1</t>
    </r>
    <r>
      <rPr>
        <sz val="9"/>
        <rFont val="宋体"/>
        <family val="3"/>
        <charset val="134"/>
      </rPr>
      <t>0</t>
    </r>
    <phoneticPr fontId="12" type="noConversion"/>
  </si>
  <si>
    <t>2</t>
    <phoneticPr fontId="12" type="noConversion"/>
  </si>
  <si>
    <r>
      <t>8</t>
    </r>
    <r>
      <rPr>
        <sz val="9"/>
        <rFont val="宋体"/>
        <family val="3"/>
        <charset val="134"/>
      </rPr>
      <t>0</t>
    </r>
    <phoneticPr fontId="12" type="noConversion"/>
  </si>
  <si>
    <t>合格</t>
    <phoneticPr fontId="12" type="noConversion"/>
  </si>
  <si>
    <t>能</t>
    <phoneticPr fontId="12" type="noConversion"/>
  </si>
  <si>
    <t>个</t>
    <phoneticPr fontId="12" type="noConversion"/>
  </si>
  <si>
    <t>是</t>
    <phoneticPr fontId="12" type="noConversion"/>
  </si>
  <si>
    <t>20</t>
    <phoneticPr fontId="12" type="noConversion"/>
  </si>
  <si>
    <r>
      <t>1</t>
    </r>
    <r>
      <rPr>
        <sz val="9"/>
        <rFont val="宋体"/>
        <family val="3"/>
        <charset val="134"/>
      </rPr>
      <t>5</t>
    </r>
    <phoneticPr fontId="12" type="noConversion"/>
  </si>
  <si>
    <t>957.41</t>
    <phoneticPr fontId="12" type="noConversion"/>
  </si>
  <si>
    <t>1</t>
    <phoneticPr fontId="12" type="noConversion"/>
  </si>
  <si>
    <t>20</t>
    <phoneticPr fontId="12" type="noConversion"/>
  </si>
  <si>
    <t>10</t>
    <phoneticPr fontId="12" type="noConversion"/>
  </si>
  <si>
    <t>15</t>
    <phoneticPr fontId="12" type="noConversion"/>
  </si>
  <si>
    <t>20</t>
    <phoneticPr fontId="12" type="noConversion"/>
  </si>
  <si>
    <t>10</t>
    <phoneticPr fontId="12" type="noConversion"/>
  </si>
  <si>
    <t>2414.64米</t>
    <phoneticPr fontId="2" type="noConversion"/>
  </si>
  <si>
    <r>
      <t>2</t>
    </r>
    <r>
      <rPr>
        <sz val="9"/>
        <rFont val="宋体"/>
        <family val="3"/>
        <charset val="134"/>
      </rPr>
      <t>0210930</t>
    </r>
    <phoneticPr fontId="2" type="noConversion"/>
  </si>
  <si>
    <r>
      <t>2</t>
    </r>
    <r>
      <rPr>
        <sz val="9"/>
        <rFont val="宋体"/>
        <family val="3"/>
        <charset val="134"/>
      </rPr>
      <t>0210617日</t>
    </r>
    <phoneticPr fontId="2" type="noConversion"/>
  </si>
  <si>
    <t>20210103</t>
    <phoneticPr fontId="12" type="noConversion"/>
  </si>
  <si>
    <t>20211015</t>
    <phoneticPr fontId="12" type="noConversion"/>
  </si>
  <si>
    <t>满意度指标
（10）</t>
    <phoneticPr fontId="2" type="noConversion"/>
  </si>
  <si>
    <t>效益指标（30）</t>
    <phoneticPr fontId="12" type="noConversion"/>
  </si>
  <si>
    <t>已完成部分已达到验收标准</t>
    <phoneticPr fontId="12" type="noConversion"/>
  </si>
  <si>
    <t>合同价款不能覆盖工程实际投资，但实际投资不超过概算</t>
    <phoneticPr fontId="12" type="noConversion"/>
  </si>
  <si>
    <r>
      <t>8</t>
    </r>
    <r>
      <rPr>
        <sz val="9"/>
        <rFont val="宋体"/>
        <family val="3"/>
        <charset val="134"/>
      </rPr>
      <t>0%</t>
    </r>
    <phoneticPr fontId="12" type="noConversion"/>
  </si>
  <si>
    <t>100%</t>
    <phoneticPr fontId="12" type="noConversion"/>
  </si>
  <si>
    <t>能</t>
    <phoneticPr fontId="12" type="noConversion"/>
  </si>
  <si>
    <t>提供便利</t>
    <phoneticPr fontId="12" type="noConversion"/>
  </si>
  <si>
    <t>提供便利</t>
    <phoneticPr fontId="12" type="noConversion"/>
  </si>
  <si>
    <t>100%</t>
    <phoneticPr fontId="12" type="noConversion"/>
  </si>
  <si>
    <t>已达到验收标准</t>
    <phoneticPr fontId="12" type="noConversion"/>
  </si>
  <si>
    <t>①修建路长达到957.412米。②路面宽度达到红线均宽40米，采用双幅路横断面形式。③建筑面积39671.45㎡。④停车数量达到280辆。⑤充电桩数量达到12个。⑥土地平整面积达到100亩。基本完成设计目标</t>
    <phoneticPr fontId="12" type="noConversion"/>
  </si>
  <si>
    <t>冀财债【2021】52号-高阳循环经济示范区建设项目一期</t>
    <phoneticPr fontId="12" type="noConversion"/>
  </si>
  <si>
    <t>效益指标
（30）</t>
    <phoneticPr fontId="2" type="noConversion"/>
  </si>
  <si>
    <t>完成创新街道路各项建设，提升九通一平建设水平。</t>
    <phoneticPr fontId="12" type="noConversion"/>
  </si>
  <si>
    <t>完成创新街道路各项建设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</si>
</sst>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8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indexed="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4" fillId="0" borderId="0" xfId="0" applyFont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vertical="top" wrapText="1"/>
      <protection locked="0"/>
    </xf>
    <xf numFmtId="49" fontId="3" fillId="0" borderId="1" xfId="0" applyNumberFormat="1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center" wrapText="1"/>
    </xf>
    <xf numFmtId="49" fontId="3" fillId="0" borderId="1" xfId="0" applyNumberFormat="1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top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49" fontId="4" fillId="0" borderId="8" xfId="0" applyNumberFormat="1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9" fontId="16" fillId="0" borderId="1" xfId="0" applyNumberFormat="1" applyFont="1" applyBorder="1" applyAlignment="1">
      <alignment horizontal="center" vertical="center" wrapText="1"/>
    </xf>
    <xf numFmtId="31" fontId="16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vertical="top" wrapText="1"/>
      <protection locked="0"/>
    </xf>
    <xf numFmtId="0" fontId="4" fillId="0" borderId="1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top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0" fontId="2" fillId="0" borderId="1" xfId="0" applyNumberFormat="1" applyFont="1" applyBorder="1" applyAlignment="1" applyProtection="1">
      <alignment horizontal="center" vertical="center" wrapText="1"/>
    </xf>
    <xf numFmtId="10" fontId="3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top" wrapText="1"/>
      <protection locked="0"/>
    </xf>
    <xf numFmtId="49" fontId="3" fillId="0" borderId="3" xfId="0" applyNumberFormat="1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topLeftCell="A2" workbookViewId="0">
      <selection activeCell="I13" sqref="I13"/>
    </sheetView>
  </sheetViews>
  <sheetFormatPr defaultRowHeight="13.5"/>
  <cols>
    <col min="1" max="1" width="9" style="45"/>
    <col min="2" max="2" width="41" customWidth="1"/>
    <col min="3" max="4" width="13.125" customWidth="1"/>
  </cols>
  <sheetData>
    <row r="1" spans="1:5" ht="126.75" customHeight="1">
      <c r="A1" s="87" t="s">
        <v>60</v>
      </c>
      <c r="B1" s="87"/>
      <c r="C1" s="87"/>
      <c r="D1" s="87"/>
      <c r="E1" s="87"/>
    </row>
    <row r="2" spans="1:5" ht="42" customHeight="1">
      <c r="A2" s="36" t="s">
        <v>61</v>
      </c>
      <c r="B2" s="37" t="s">
        <v>1</v>
      </c>
      <c r="C2" s="38" t="s">
        <v>62</v>
      </c>
      <c r="D2" s="36" t="s">
        <v>63</v>
      </c>
      <c r="E2" s="37" t="s">
        <v>64</v>
      </c>
    </row>
    <row r="3" spans="1:5" ht="39.75" customHeight="1">
      <c r="A3" s="39">
        <v>1</v>
      </c>
      <c r="B3" s="40" t="s">
        <v>65</v>
      </c>
      <c r="C3" s="41">
        <v>101.81</v>
      </c>
      <c r="D3" s="41">
        <v>101.81</v>
      </c>
      <c r="E3" s="42">
        <v>96</v>
      </c>
    </row>
    <row r="4" spans="1:5" ht="39.75" customHeight="1">
      <c r="A4" s="39">
        <v>2</v>
      </c>
      <c r="B4" s="40" t="s">
        <v>66</v>
      </c>
      <c r="C4" s="41">
        <v>11.879897</v>
      </c>
      <c r="D4" s="41">
        <v>11.879897</v>
      </c>
      <c r="E4" s="42">
        <v>100</v>
      </c>
    </row>
    <row r="5" spans="1:5" ht="39.75" customHeight="1">
      <c r="A5" s="39">
        <v>3</v>
      </c>
      <c r="B5" s="40" t="s">
        <v>67</v>
      </c>
      <c r="C5" s="41">
        <v>65.747399999999999</v>
      </c>
      <c r="D5" s="41">
        <v>65.747399999999999</v>
      </c>
      <c r="E5" s="42">
        <v>100</v>
      </c>
    </row>
    <row r="6" spans="1:5" ht="39.75" customHeight="1">
      <c r="A6" s="39">
        <v>4</v>
      </c>
      <c r="B6" s="40" t="s">
        <v>68</v>
      </c>
      <c r="C6" s="41">
        <v>46.881799999999998</v>
      </c>
      <c r="D6" s="41">
        <v>46.881799999999998</v>
      </c>
      <c r="E6" s="42">
        <v>100</v>
      </c>
    </row>
    <row r="7" spans="1:5" ht="39.75" customHeight="1">
      <c r="A7" s="39">
        <v>5</v>
      </c>
      <c r="B7" s="40" t="s">
        <v>193</v>
      </c>
      <c r="C7" s="41">
        <v>9</v>
      </c>
      <c r="D7" s="41">
        <v>9</v>
      </c>
      <c r="E7" s="42">
        <v>100</v>
      </c>
    </row>
    <row r="8" spans="1:5" ht="39.75" customHeight="1">
      <c r="A8" s="39">
        <v>6</v>
      </c>
      <c r="B8" s="40" t="s">
        <v>69</v>
      </c>
      <c r="C8" s="41">
        <v>0.6</v>
      </c>
      <c r="D8" s="41">
        <v>0.6</v>
      </c>
      <c r="E8" s="42">
        <v>100</v>
      </c>
    </row>
    <row r="9" spans="1:5" ht="39.75" customHeight="1">
      <c r="A9" s="39">
        <v>7</v>
      </c>
      <c r="B9" s="40" t="s">
        <v>194</v>
      </c>
      <c r="C9" s="41">
        <v>8</v>
      </c>
      <c r="D9" s="41">
        <v>8</v>
      </c>
      <c r="E9" s="42">
        <v>100</v>
      </c>
    </row>
    <row r="10" spans="1:5" ht="39.75" customHeight="1">
      <c r="A10" s="39">
        <v>8</v>
      </c>
      <c r="B10" s="40" t="s">
        <v>195</v>
      </c>
      <c r="C10" s="41">
        <v>102.14</v>
      </c>
      <c r="D10" s="41">
        <v>102.14</v>
      </c>
      <c r="E10" s="42">
        <v>100</v>
      </c>
    </row>
    <row r="11" spans="1:5" ht="39.75" customHeight="1">
      <c r="A11" s="39">
        <v>9</v>
      </c>
      <c r="B11" s="40" t="s">
        <v>70</v>
      </c>
      <c r="C11" s="41">
        <v>795.5</v>
      </c>
      <c r="D11" s="41">
        <v>795.5</v>
      </c>
      <c r="E11" s="42">
        <v>95</v>
      </c>
    </row>
    <row r="12" spans="1:5" ht="39.75" customHeight="1">
      <c r="A12" s="39">
        <v>10</v>
      </c>
      <c r="B12" s="40" t="s">
        <v>196</v>
      </c>
      <c r="C12" s="41">
        <v>1898.0838000000001</v>
      </c>
      <c r="D12" s="41">
        <v>1898.0838000000001</v>
      </c>
      <c r="E12" s="44">
        <v>94</v>
      </c>
    </row>
    <row r="13" spans="1:5" ht="39.75" customHeight="1">
      <c r="A13" s="39">
        <v>11</v>
      </c>
      <c r="B13" s="40" t="s">
        <v>71</v>
      </c>
      <c r="C13" s="41">
        <v>880.54600000000005</v>
      </c>
      <c r="D13" s="41">
        <v>880.54600000000005</v>
      </c>
      <c r="E13" s="44">
        <v>93</v>
      </c>
    </row>
    <row r="14" spans="1:5" ht="39.75" customHeight="1">
      <c r="A14" s="88" t="s">
        <v>72</v>
      </c>
      <c r="B14" s="89"/>
      <c r="C14" s="43">
        <f>SUM(C3:C13)</f>
        <v>3920.188897</v>
      </c>
      <c r="D14" s="39">
        <f>SUM(D3:D13)</f>
        <v>3920.188897</v>
      </c>
      <c r="E14" s="39">
        <v>98</v>
      </c>
    </row>
  </sheetData>
  <mergeCells count="2">
    <mergeCell ref="A1:E1"/>
    <mergeCell ref="A14:B14"/>
  </mergeCells>
  <phoneticPr fontId="1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27"/>
  <sheetViews>
    <sheetView topLeftCell="A6" workbookViewId="0">
      <selection activeCell="F20" sqref="F20"/>
    </sheetView>
  </sheetViews>
  <sheetFormatPr defaultColWidth="8.375" defaultRowHeight="15" customHeight="1"/>
  <cols>
    <col min="1" max="1" width="8" style="5" customWidth="1"/>
    <col min="2" max="2" width="11.625" style="7" customWidth="1"/>
    <col min="3" max="3" width="11.625" style="8" customWidth="1"/>
    <col min="4" max="4" width="11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6.125" style="8" customWidth="1"/>
    <col min="12" max="120" width="7.5" style="5" customWidth="1"/>
    <col min="121" max="121" width="11.625" style="5" customWidth="1"/>
    <col min="122" max="122" width="10.875" style="5" customWidth="1"/>
    <col min="123" max="123" width="19.375" style="5" customWidth="1"/>
    <col min="124" max="16384" width="8.375" style="5"/>
  </cols>
  <sheetData>
    <row r="1" spans="1:11" ht="21.75" customHeight="1">
      <c r="A1" s="24" t="s">
        <v>51</v>
      </c>
    </row>
    <row r="2" spans="1:11" s="54" customFormat="1" ht="34.5" customHeight="1">
      <c r="A2" s="116" t="s">
        <v>52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s="3" customFormat="1" ht="23.25" customHeight="1">
      <c r="A3" s="1" t="s">
        <v>0</v>
      </c>
      <c r="B3" s="32" t="s">
        <v>54</v>
      </c>
      <c r="C3" s="33"/>
      <c r="D3" s="33"/>
      <c r="E3" s="2"/>
      <c r="F3" s="2"/>
      <c r="G3" s="2"/>
      <c r="H3" s="2"/>
      <c r="J3" s="117" t="s">
        <v>17</v>
      </c>
      <c r="K3" s="117"/>
    </row>
    <row r="4" spans="1:11" s="4" customFormat="1" ht="39" customHeight="1">
      <c r="A4" s="14" t="s">
        <v>2</v>
      </c>
      <c r="B4" s="22" t="s">
        <v>1</v>
      </c>
      <c r="C4" s="133" t="s">
        <v>151</v>
      </c>
      <c r="D4" s="135"/>
      <c r="E4" s="115" t="s">
        <v>45</v>
      </c>
      <c r="F4" s="115"/>
      <c r="G4" s="31" t="s">
        <v>106</v>
      </c>
      <c r="H4" s="22" t="s">
        <v>3</v>
      </c>
      <c r="I4" s="133" t="s">
        <v>54</v>
      </c>
      <c r="J4" s="134"/>
      <c r="K4" s="135"/>
    </row>
    <row r="5" spans="1:11" s="13" customFormat="1" ht="33.75" customHeight="1">
      <c r="A5" s="108" t="s">
        <v>4</v>
      </c>
      <c r="B5" s="90" t="s">
        <v>5</v>
      </c>
      <c r="C5" s="90"/>
      <c r="D5" s="90"/>
      <c r="E5" s="93" t="s">
        <v>9</v>
      </c>
      <c r="F5" s="94"/>
      <c r="G5" s="95"/>
      <c r="H5" s="93" t="s">
        <v>11</v>
      </c>
      <c r="I5" s="94"/>
      <c r="J5" s="95"/>
      <c r="K5" s="28" t="s">
        <v>30</v>
      </c>
    </row>
    <row r="6" spans="1:11" ht="33.75" customHeight="1">
      <c r="A6" s="108"/>
      <c r="B6" s="10" t="s">
        <v>6</v>
      </c>
      <c r="C6" s="137" t="s">
        <v>152</v>
      </c>
      <c r="D6" s="138"/>
      <c r="E6" s="11" t="s">
        <v>10</v>
      </c>
      <c r="F6" s="137" t="s">
        <v>152</v>
      </c>
      <c r="G6" s="138"/>
      <c r="H6" s="11" t="s">
        <v>12</v>
      </c>
      <c r="I6" s="137" t="s">
        <v>152</v>
      </c>
      <c r="J6" s="138"/>
      <c r="K6" s="109">
        <f>I6/C6*100%</f>
        <v>1</v>
      </c>
    </row>
    <row r="7" spans="1:11" ht="33.75" customHeight="1">
      <c r="A7" s="108"/>
      <c r="B7" s="12" t="s">
        <v>7</v>
      </c>
      <c r="C7" s="137" t="s">
        <v>152</v>
      </c>
      <c r="D7" s="138"/>
      <c r="E7" s="12" t="s">
        <v>7</v>
      </c>
      <c r="F7" s="137" t="s">
        <v>152</v>
      </c>
      <c r="G7" s="138"/>
      <c r="H7" s="12" t="s">
        <v>7</v>
      </c>
      <c r="I7" s="137" t="s">
        <v>152</v>
      </c>
      <c r="J7" s="138"/>
      <c r="K7" s="110"/>
    </row>
    <row r="8" spans="1:11" ht="33.75" customHeight="1">
      <c r="A8" s="108"/>
      <c r="B8" s="27" t="s">
        <v>8</v>
      </c>
      <c r="C8" s="111"/>
      <c r="D8" s="112"/>
      <c r="E8" s="27" t="s">
        <v>8</v>
      </c>
      <c r="F8" s="96"/>
      <c r="G8" s="97"/>
      <c r="H8" s="27" t="s">
        <v>8</v>
      </c>
      <c r="I8" s="120"/>
      <c r="J8" s="121"/>
      <c r="K8" s="110"/>
    </row>
    <row r="9" spans="1:11" ht="33.75" customHeight="1">
      <c r="A9" s="108" t="s">
        <v>13</v>
      </c>
      <c r="B9" s="122" t="s">
        <v>14</v>
      </c>
      <c r="C9" s="123"/>
      <c r="D9" s="123"/>
      <c r="E9" s="124"/>
      <c r="F9" s="93" t="s">
        <v>15</v>
      </c>
      <c r="G9" s="94"/>
      <c r="H9" s="94"/>
      <c r="I9" s="94"/>
      <c r="J9" s="95"/>
      <c r="K9" s="22" t="s">
        <v>16</v>
      </c>
    </row>
    <row r="10" spans="1:11" ht="33.75" customHeight="1">
      <c r="A10" s="108"/>
      <c r="B10" s="133" t="s">
        <v>233</v>
      </c>
      <c r="C10" s="134"/>
      <c r="D10" s="134"/>
      <c r="E10" s="134"/>
      <c r="F10" s="105" t="s">
        <v>235</v>
      </c>
      <c r="G10" s="106"/>
      <c r="H10" s="106"/>
      <c r="I10" s="106"/>
      <c r="J10" s="107"/>
      <c r="K10" s="77" t="s">
        <v>234</v>
      </c>
    </row>
    <row r="11" spans="1:11" ht="30" customHeight="1">
      <c r="A11" s="130" t="s">
        <v>18</v>
      </c>
      <c r="B11" s="91" t="s">
        <v>19</v>
      </c>
      <c r="C11" s="91" t="s">
        <v>40</v>
      </c>
      <c r="D11" s="90" t="s">
        <v>41</v>
      </c>
      <c r="E11" s="91" t="s">
        <v>48</v>
      </c>
      <c r="F11" s="127" t="s">
        <v>46</v>
      </c>
      <c r="G11" s="128"/>
      <c r="H11" s="129"/>
      <c r="I11" s="91" t="s">
        <v>42</v>
      </c>
      <c r="J11" s="100" t="s">
        <v>43</v>
      </c>
      <c r="K11" s="98" t="s">
        <v>47</v>
      </c>
    </row>
    <row r="12" spans="1:11" ht="30" customHeight="1">
      <c r="A12" s="131"/>
      <c r="B12" s="92"/>
      <c r="C12" s="92"/>
      <c r="D12" s="90"/>
      <c r="E12" s="92"/>
      <c r="F12" s="22" t="s">
        <v>38</v>
      </c>
      <c r="G12" s="22" t="s">
        <v>39</v>
      </c>
      <c r="H12" s="22" t="s">
        <v>49</v>
      </c>
      <c r="I12" s="92"/>
      <c r="J12" s="101"/>
      <c r="K12" s="98"/>
    </row>
    <row r="13" spans="1:11" ht="33.75" customHeight="1">
      <c r="A13" s="131"/>
      <c r="B13" s="98" t="s">
        <v>31</v>
      </c>
      <c r="C13" s="25" t="s">
        <v>20</v>
      </c>
      <c r="D13" s="68" t="s">
        <v>153</v>
      </c>
      <c r="E13" s="65" t="s">
        <v>291</v>
      </c>
      <c r="F13" s="65" t="s">
        <v>236</v>
      </c>
      <c r="G13" s="65" t="s">
        <v>243</v>
      </c>
      <c r="H13" s="65" t="s">
        <v>244</v>
      </c>
      <c r="I13" s="64" t="s">
        <v>159</v>
      </c>
      <c r="J13" s="78" t="s">
        <v>88</v>
      </c>
      <c r="K13" s="74">
        <v>20</v>
      </c>
    </row>
    <row r="14" spans="1:11" ht="33.75" customHeight="1">
      <c r="A14" s="131"/>
      <c r="B14" s="90"/>
      <c r="C14" s="25" t="s">
        <v>21</v>
      </c>
      <c r="D14" s="68" t="s">
        <v>154</v>
      </c>
      <c r="E14" s="65" t="s">
        <v>292</v>
      </c>
      <c r="F14" s="65" t="s">
        <v>236</v>
      </c>
      <c r="G14" s="65" t="s">
        <v>241</v>
      </c>
      <c r="H14" s="65" t="s">
        <v>242</v>
      </c>
      <c r="I14" s="25" t="s">
        <v>160</v>
      </c>
      <c r="J14" s="25" t="s">
        <v>88</v>
      </c>
      <c r="K14" s="75">
        <v>10</v>
      </c>
    </row>
    <row r="15" spans="1:11" ht="33.75" customHeight="1">
      <c r="A15" s="131"/>
      <c r="B15" s="90"/>
      <c r="C15" s="25" t="s">
        <v>22</v>
      </c>
      <c r="D15" s="68" t="s">
        <v>155</v>
      </c>
      <c r="E15" s="65" t="s">
        <v>292</v>
      </c>
      <c r="F15" s="65" t="s">
        <v>273</v>
      </c>
      <c r="G15" s="25"/>
      <c r="H15" s="65" t="s">
        <v>296</v>
      </c>
      <c r="I15" s="65" t="s">
        <v>297</v>
      </c>
      <c r="J15" s="25" t="s">
        <v>245</v>
      </c>
      <c r="K15" s="75">
        <v>5</v>
      </c>
    </row>
    <row r="16" spans="1:11" ht="33.75" customHeight="1">
      <c r="A16" s="131"/>
      <c r="B16" s="90"/>
      <c r="C16" s="25" t="s">
        <v>23</v>
      </c>
      <c r="D16" s="68" t="s">
        <v>156</v>
      </c>
      <c r="E16" s="65" t="s">
        <v>292</v>
      </c>
      <c r="F16" s="65" t="s">
        <v>273</v>
      </c>
      <c r="G16" s="25"/>
      <c r="H16" s="65" t="s">
        <v>237</v>
      </c>
      <c r="I16" s="65" t="s">
        <v>246</v>
      </c>
      <c r="J16" s="25" t="s">
        <v>88</v>
      </c>
      <c r="K16" s="75">
        <v>10</v>
      </c>
    </row>
    <row r="17" spans="1:11" ht="33.75" customHeight="1">
      <c r="A17" s="131"/>
      <c r="B17" s="98" t="s">
        <v>311</v>
      </c>
      <c r="C17" s="25" t="s">
        <v>24</v>
      </c>
      <c r="D17" s="68" t="s">
        <v>157</v>
      </c>
      <c r="E17" s="65" t="s">
        <v>190</v>
      </c>
      <c r="F17" s="65" t="s">
        <v>236</v>
      </c>
      <c r="G17" s="65" t="s">
        <v>238</v>
      </c>
      <c r="H17" s="65" t="s">
        <v>239</v>
      </c>
      <c r="I17" s="25" t="s">
        <v>161</v>
      </c>
      <c r="J17" s="25" t="s">
        <v>88</v>
      </c>
      <c r="K17" s="75">
        <v>20</v>
      </c>
    </row>
    <row r="18" spans="1:11" ht="33.75" customHeight="1">
      <c r="A18" s="131"/>
      <c r="B18" s="90"/>
      <c r="C18" s="25" t="s">
        <v>25</v>
      </c>
      <c r="D18" s="68" t="s">
        <v>158</v>
      </c>
      <c r="E18" s="65" t="s">
        <v>190</v>
      </c>
      <c r="F18" s="65" t="s">
        <v>273</v>
      </c>
      <c r="G18" s="25"/>
      <c r="H18" s="65" t="s">
        <v>240</v>
      </c>
      <c r="I18" s="25" t="s">
        <v>162</v>
      </c>
      <c r="J18" s="25" t="s">
        <v>88</v>
      </c>
      <c r="K18" s="75">
        <v>20</v>
      </c>
    </row>
    <row r="19" spans="1:11" ht="33.75" customHeight="1">
      <c r="A19" s="131"/>
      <c r="B19" s="90"/>
      <c r="C19" s="25" t="s">
        <v>26</v>
      </c>
      <c r="D19" s="9"/>
      <c r="E19" s="25"/>
      <c r="F19" s="19"/>
      <c r="G19" s="19"/>
      <c r="H19" s="19"/>
      <c r="I19" s="9"/>
      <c r="J19" s="9"/>
      <c r="K19" s="81"/>
    </row>
    <row r="20" spans="1:11" ht="33.75" customHeight="1">
      <c r="A20" s="131"/>
      <c r="B20" s="90"/>
      <c r="C20" s="25" t="s">
        <v>27</v>
      </c>
      <c r="D20" s="9"/>
      <c r="E20" s="25"/>
      <c r="F20" s="19"/>
      <c r="G20" s="19"/>
      <c r="H20" s="19"/>
      <c r="I20" s="9"/>
      <c r="J20" s="9"/>
      <c r="K20" s="81"/>
    </row>
    <row r="21" spans="1:11" ht="33.75" customHeight="1">
      <c r="A21" s="131"/>
      <c r="B21" s="28" t="s">
        <v>33</v>
      </c>
      <c r="C21" s="25" t="s">
        <v>28</v>
      </c>
      <c r="D21" s="9"/>
      <c r="E21" s="25"/>
      <c r="F21" s="19"/>
      <c r="G21" s="19"/>
      <c r="H21" s="19"/>
      <c r="I21" s="9"/>
      <c r="J21" s="9"/>
      <c r="K21" s="81"/>
    </row>
    <row r="22" spans="1:11" ht="33.75" customHeight="1">
      <c r="A22" s="131"/>
      <c r="B22" s="26" t="s">
        <v>34</v>
      </c>
      <c r="C22" s="25" t="s">
        <v>29</v>
      </c>
      <c r="D22" s="9"/>
      <c r="E22" s="65" t="s">
        <v>277</v>
      </c>
      <c r="F22" s="30"/>
      <c r="G22" s="30"/>
      <c r="H22" s="30"/>
      <c r="I22" s="65" t="s">
        <v>173</v>
      </c>
      <c r="J22" s="25"/>
      <c r="K22" s="75">
        <v>10</v>
      </c>
    </row>
    <row r="23" spans="1:11" ht="33.75" customHeight="1">
      <c r="A23" s="132"/>
      <c r="B23" s="90" t="s">
        <v>37</v>
      </c>
      <c r="C23" s="90"/>
      <c r="D23" s="90"/>
      <c r="E23" s="90"/>
      <c r="F23" s="90"/>
      <c r="G23" s="90"/>
      <c r="H23" s="90"/>
      <c r="I23" s="90"/>
      <c r="J23" s="90"/>
      <c r="K23" s="71">
        <f>SUM(K13:K22)</f>
        <v>95</v>
      </c>
    </row>
    <row r="24" spans="1:11" ht="60.75" customHeight="1">
      <c r="A24" s="48" t="s">
        <v>44</v>
      </c>
      <c r="B24" s="125" t="s">
        <v>248</v>
      </c>
      <c r="C24" s="126"/>
      <c r="D24" s="126"/>
      <c r="E24" s="126"/>
      <c r="F24" s="126"/>
      <c r="G24" s="126"/>
      <c r="H24" s="126"/>
      <c r="I24" s="126"/>
      <c r="J24" s="126"/>
      <c r="K24" s="126"/>
    </row>
    <row r="25" spans="1:11" ht="19.5" customHeight="1">
      <c r="A25" s="15" t="s">
        <v>35</v>
      </c>
      <c r="B25" s="34" t="s">
        <v>57</v>
      </c>
      <c r="H25" s="16" t="s">
        <v>36</v>
      </c>
      <c r="I25" s="35" t="s">
        <v>59</v>
      </c>
    </row>
    <row r="27" spans="1:11" ht="101.25" customHeight="1">
      <c r="A27" s="118" t="s">
        <v>50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</row>
  </sheetData>
  <mergeCells count="38">
    <mergeCell ref="B23:J23"/>
    <mergeCell ref="B24:K24"/>
    <mergeCell ref="A27:K27"/>
    <mergeCell ref="B17:B20"/>
    <mergeCell ref="F11:H11"/>
    <mergeCell ref="I11:I12"/>
    <mergeCell ref="J11:J12"/>
    <mergeCell ref="K11:K12"/>
    <mergeCell ref="B13:B16"/>
    <mergeCell ref="A11:A23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J3:K3"/>
    <mergeCell ref="C4:D4"/>
    <mergeCell ref="E4:F4"/>
    <mergeCell ref="I4:K4"/>
  </mergeCells>
  <phoneticPr fontId="1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25"/>
  <sheetViews>
    <sheetView topLeftCell="A3" workbookViewId="0">
      <selection activeCell="Q7" sqref="Q7"/>
    </sheetView>
  </sheetViews>
  <sheetFormatPr defaultColWidth="8.375" defaultRowHeight="15" customHeight="1"/>
  <cols>
    <col min="1" max="1" width="8" style="5" customWidth="1"/>
    <col min="2" max="2" width="11.625" style="7" customWidth="1"/>
    <col min="3" max="3" width="11.625" style="8" customWidth="1"/>
    <col min="4" max="4" width="11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6.125" style="8" customWidth="1"/>
    <col min="12" max="120" width="7.5" style="5" customWidth="1"/>
    <col min="121" max="121" width="11.625" style="5" customWidth="1"/>
    <col min="122" max="122" width="10.875" style="5" customWidth="1"/>
    <col min="123" max="123" width="19.375" style="5" customWidth="1"/>
    <col min="124" max="16384" width="8.375" style="5"/>
  </cols>
  <sheetData>
    <row r="1" spans="1:11" ht="21.75" customHeight="1">
      <c r="A1" s="24" t="s">
        <v>51</v>
      </c>
    </row>
    <row r="2" spans="1:11" s="54" customFormat="1" ht="34.5" customHeight="1">
      <c r="A2" s="116" t="s">
        <v>52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s="3" customFormat="1" ht="23.25" customHeight="1">
      <c r="A3" s="1" t="s">
        <v>0</v>
      </c>
      <c r="B3" s="32" t="s">
        <v>54</v>
      </c>
      <c r="C3" s="33"/>
      <c r="D3" s="33"/>
      <c r="E3" s="2"/>
      <c r="F3" s="2"/>
      <c r="G3" s="2"/>
      <c r="H3" s="2"/>
      <c r="J3" s="117" t="s">
        <v>17</v>
      </c>
      <c r="K3" s="117"/>
    </row>
    <row r="4" spans="1:11" s="4" customFormat="1" ht="39" customHeight="1">
      <c r="A4" s="14" t="s">
        <v>2</v>
      </c>
      <c r="B4" s="22" t="s">
        <v>1</v>
      </c>
      <c r="C4" s="113" t="s">
        <v>310</v>
      </c>
      <c r="D4" s="114"/>
      <c r="E4" s="115" t="s">
        <v>45</v>
      </c>
      <c r="F4" s="115"/>
      <c r="G4" s="31" t="s">
        <v>106</v>
      </c>
      <c r="H4" s="22" t="s">
        <v>3</v>
      </c>
      <c r="I4" s="133" t="s">
        <v>54</v>
      </c>
      <c r="J4" s="134"/>
      <c r="K4" s="135"/>
    </row>
    <row r="5" spans="1:11" s="13" customFormat="1" ht="33.75" customHeight="1">
      <c r="A5" s="108" t="s">
        <v>4</v>
      </c>
      <c r="B5" s="90" t="s">
        <v>5</v>
      </c>
      <c r="C5" s="90"/>
      <c r="D5" s="90"/>
      <c r="E5" s="93" t="s">
        <v>9</v>
      </c>
      <c r="F5" s="94"/>
      <c r="G5" s="95"/>
      <c r="H5" s="93" t="s">
        <v>11</v>
      </c>
      <c r="I5" s="94"/>
      <c r="J5" s="95"/>
      <c r="K5" s="28" t="s">
        <v>30</v>
      </c>
    </row>
    <row r="6" spans="1:11" ht="33.75" customHeight="1">
      <c r="A6" s="108"/>
      <c r="B6" s="10" t="s">
        <v>6</v>
      </c>
      <c r="C6" s="137" t="s">
        <v>163</v>
      </c>
      <c r="D6" s="138"/>
      <c r="E6" s="11" t="s">
        <v>10</v>
      </c>
      <c r="F6" s="137" t="s">
        <v>163</v>
      </c>
      <c r="G6" s="138"/>
      <c r="H6" s="11" t="s">
        <v>12</v>
      </c>
      <c r="I6" s="137" t="s">
        <v>163</v>
      </c>
      <c r="J6" s="138"/>
      <c r="K6" s="109">
        <f>I6/C6*100%</f>
        <v>1</v>
      </c>
    </row>
    <row r="7" spans="1:11" ht="33.75" customHeight="1">
      <c r="A7" s="108"/>
      <c r="B7" s="12" t="s">
        <v>7</v>
      </c>
      <c r="C7" s="137" t="s">
        <v>163</v>
      </c>
      <c r="D7" s="138"/>
      <c r="E7" s="12" t="s">
        <v>7</v>
      </c>
      <c r="F7" s="137" t="s">
        <v>163</v>
      </c>
      <c r="G7" s="138"/>
      <c r="H7" s="12" t="s">
        <v>7</v>
      </c>
      <c r="I7" s="137" t="s">
        <v>163</v>
      </c>
      <c r="J7" s="138"/>
      <c r="K7" s="110"/>
    </row>
    <row r="8" spans="1:11" ht="33.75" customHeight="1">
      <c r="A8" s="108"/>
      <c r="B8" s="27" t="s">
        <v>8</v>
      </c>
      <c r="C8" s="111"/>
      <c r="D8" s="112"/>
      <c r="E8" s="27" t="s">
        <v>8</v>
      </c>
      <c r="F8" s="96"/>
      <c r="G8" s="97"/>
      <c r="H8" s="27" t="s">
        <v>8</v>
      </c>
      <c r="I8" s="120"/>
      <c r="J8" s="121"/>
      <c r="K8" s="110"/>
    </row>
    <row r="9" spans="1:11" ht="33.75" customHeight="1">
      <c r="A9" s="108" t="s">
        <v>13</v>
      </c>
      <c r="B9" s="122" t="s">
        <v>14</v>
      </c>
      <c r="C9" s="123"/>
      <c r="D9" s="123"/>
      <c r="E9" s="124"/>
      <c r="F9" s="93" t="s">
        <v>15</v>
      </c>
      <c r="G9" s="94"/>
      <c r="H9" s="94"/>
      <c r="I9" s="94"/>
      <c r="J9" s="95"/>
      <c r="K9" s="22" t="s">
        <v>16</v>
      </c>
    </row>
    <row r="10" spans="1:11" ht="44.25" customHeight="1">
      <c r="A10" s="108"/>
      <c r="B10" s="133" t="s">
        <v>164</v>
      </c>
      <c r="C10" s="134"/>
      <c r="D10" s="134"/>
      <c r="E10" s="134"/>
      <c r="F10" s="140" t="s">
        <v>309</v>
      </c>
      <c r="G10" s="141"/>
      <c r="H10" s="141"/>
      <c r="I10" s="141"/>
      <c r="J10" s="142"/>
      <c r="K10" s="85" t="s">
        <v>307</v>
      </c>
    </row>
    <row r="11" spans="1:11" ht="30" customHeight="1">
      <c r="A11" s="130" t="s">
        <v>18</v>
      </c>
      <c r="B11" s="91" t="s">
        <v>19</v>
      </c>
      <c r="C11" s="91" t="s">
        <v>40</v>
      </c>
      <c r="D11" s="90" t="s">
        <v>41</v>
      </c>
      <c r="E11" s="91" t="s">
        <v>48</v>
      </c>
      <c r="F11" s="127" t="s">
        <v>46</v>
      </c>
      <c r="G11" s="128"/>
      <c r="H11" s="129"/>
      <c r="I11" s="91" t="s">
        <v>42</v>
      </c>
      <c r="J11" s="100" t="s">
        <v>43</v>
      </c>
      <c r="K11" s="98" t="s">
        <v>47</v>
      </c>
    </row>
    <row r="12" spans="1:11" ht="30" customHeight="1">
      <c r="A12" s="131"/>
      <c r="B12" s="92"/>
      <c r="C12" s="92"/>
      <c r="D12" s="90"/>
      <c r="E12" s="92"/>
      <c r="F12" s="22" t="s">
        <v>38</v>
      </c>
      <c r="G12" s="22" t="s">
        <v>39</v>
      </c>
      <c r="H12" s="22" t="s">
        <v>49</v>
      </c>
      <c r="I12" s="92"/>
      <c r="J12" s="101"/>
      <c r="K12" s="98"/>
    </row>
    <row r="13" spans="1:11" ht="39.75" customHeight="1">
      <c r="A13" s="131"/>
      <c r="B13" s="98" t="s">
        <v>31</v>
      </c>
      <c r="C13" s="25" t="s">
        <v>20</v>
      </c>
      <c r="D13" s="6" t="s">
        <v>153</v>
      </c>
      <c r="E13" s="65" t="s">
        <v>288</v>
      </c>
      <c r="F13" s="65" t="s">
        <v>272</v>
      </c>
      <c r="G13" s="65" t="s">
        <v>286</v>
      </c>
      <c r="H13" s="65" t="s">
        <v>276</v>
      </c>
      <c r="I13" s="64">
        <v>957.41</v>
      </c>
      <c r="J13" s="25" t="s">
        <v>88</v>
      </c>
      <c r="K13" s="74">
        <v>20</v>
      </c>
    </row>
    <row r="14" spans="1:11" ht="33.75" customHeight="1">
      <c r="A14" s="131"/>
      <c r="B14" s="90"/>
      <c r="C14" s="25" t="s">
        <v>21</v>
      </c>
      <c r="D14" s="6" t="s">
        <v>154</v>
      </c>
      <c r="E14" s="65" t="s">
        <v>289</v>
      </c>
      <c r="F14" s="65" t="s">
        <v>273</v>
      </c>
      <c r="G14" s="25"/>
      <c r="H14" s="65" t="s">
        <v>280</v>
      </c>
      <c r="I14" s="64" t="s">
        <v>308</v>
      </c>
      <c r="J14" s="25" t="s">
        <v>88</v>
      </c>
      <c r="K14" s="75">
        <v>10</v>
      </c>
    </row>
    <row r="15" spans="1:11" ht="34.5" customHeight="1">
      <c r="A15" s="131"/>
      <c r="B15" s="90"/>
      <c r="C15" s="25" t="s">
        <v>22</v>
      </c>
      <c r="D15" s="6" t="s">
        <v>165</v>
      </c>
      <c r="E15" s="65" t="s">
        <v>289</v>
      </c>
      <c r="F15" s="65" t="s">
        <v>250</v>
      </c>
      <c r="G15" s="65" t="s">
        <v>277</v>
      </c>
      <c r="H15" s="65" t="s">
        <v>264</v>
      </c>
      <c r="I15" s="25" t="s">
        <v>88</v>
      </c>
      <c r="J15" s="25" t="s">
        <v>88</v>
      </c>
      <c r="K15" s="75">
        <v>10</v>
      </c>
    </row>
    <row r="16" spans="1:11" ht="45.75" customHeight="1">
      <c r="A16" s="131"/>
      <c r="B16" s="90"/>
      <c r="C16" s="25" t="s">
        <v>23</v>
      </c>
      <c r="D16" s="59" t="s">
        <v>156</v>
      </c>
      <c r="E16" s="65" t="s">
        <v>289</v>
      </c>
      <c r="F16" s="65" t="s">
        <v>273</v>
      </c>
      <c r="G16" s="25"/>
      <c r="H16" s="65" t="s">
        <v>281</v>
      </c>
      <c r="I16" s="64" t="s">
        <v>301</v>
      </c>
      <c r="J16" s="25" t="s">
        <v>245</v>
      </c>
      <c r="K16" s="75">
        <v>6</v>
      </c>
    </row>
    <row r="17" spans="1:11" ht="33.75" customHeight="1">
      <c r="A17" s="131"/>
      <c r="B17" s="98" t="s">
        <v>32</v>
      </c>
      <c r="C17" s="25" t="s">
        <v>24</v>
      </c>
      <c r="D17" s="6" t="s">
        <v>166</v>
      </c>
      <c r="E17" s="65" t="s">
        <v>290</v>
      </c>
      <c r="F17" s="65" t="s">
        <v>250</v>
      </c>
      <c r="G17" s="65" t="s">
        <v>287</v>
      </c>
      <c r="H17" s="65" t="s">
        <v>282</v>
      </c>
      <c r="I17" s="64">
        <v>1</v>
      </c>
      <c r="J17" s="25" t="s">
        <v>88</v>
      </c>
      <c r="K17" s="75">
        <v>15</v>
      </c>
    </row>
    <row r="18" spans="1:11" ht="33.75" customHeight="1">
      <c r="A18" s="131"/>
      <c r="B18" s="90"/>
      <c r="C18" s="25" t="s">
        <v>25</v>
      </c>
      <c r="D18" s="6" t="s">
        <v>167</v>
      </c>
      <c r="E18" s="65" t="s">
        <v>290</v>
      </c>
      <c r="F18" s="65" t="s">
        <v>273</v>
      </c>
      <c r="G18" s="25"/>
      <c r="H18" s="65" t="s">
        <v>283</v>
      </c>
      <c r="I18" s="64" t="s">
        <v>305</v>
      </c>
      <c r="J18" s="25" t="s">
        <v>88</v>
      </c>
      <c r="K18" s="75">
        <v>15</v>
      </c>
    </row>
    <row r="19" spans="1:11" ht="33.75" customHeight="1">
      <c r="A19" s="131"/>
      <c r="B19" s="28" t="s">
        <v>33</v>
      </c>
      <c r="C19" s="25" t="s">
        <v>28</v>
      </c>
      <c r="D19" s="59" t="s">
        <v>266</v>
      </c>
      <c r="E19" s="65" t="s">
        <v>289</v>
      </c>
      <c r="F19" s="65" t="s">
        <v>274</v>
      </c>
      <c r="G19" s="65" t="s">
        <v>279</v>
      </c>
      <c r="H19" s="65" t="s">
        <v>256</v>
      </c>
      <c r="I19" s="65" t="s">
        <v>302</v>
      </c>
      <c r="J19" s="25" t="s">
        <v>88</v>
      </c>
      <c r="K19" s="75">
        <v>8</v>
      </c>
    </row>
    <row r="20" spans="1:11" ht="33.75" customHeight="1">
      <c r="A20" s="131"/>
      <c r="B20" s="26" t="s">
        <v>34</v>
      </c>
      <c r="C20" s="25" t="s">
        <v>29</v>
      </c>
      <c r="D20" s="9"/>
      <c r="E20" s="65" t="s">
        <v>277</v>
      </c>
      <c r="F20" s="30"/>
      <c r="G20" s="30"/>
      <c r="H20" s="30"/>
      <c r="I20" s="65" t="s">
        <v>303</v>
      </c>
      <c r="J20" s="25" t="s">
        <v>88</v>
      </c>
      <c r="K20" s="75" t="s">
        <v>189</v>
      </c>
    </row>
    <row r="21" spans="1:11" ht="33.75" customHeight="1">
      <c r="A21" s="132"/>
      <c r="B21" s="90" t="s">
        <v>37</v>
      </c>
      <c r="C21" s="90"/>
      <c r="D21" s="90"/>
      <c r="E21" s="90"/>
      <c r="F21" s="90"/>
      <c r="G21" s="90"/>
      <c r="H21" s="90"/>
      <c r="I21" s="90"/>
      <c r="J21" s="90"/>
      <c r="K21" s="71">
        <f>K13+K14+K15+K16+K17+K18+K19+K20</f>
        <v>94</v>
      </c>
    </row>
    <row r="22" spans="1:11" ht="60.75" customHeight="1">
      <c r="A22" s="48" t="s">
        <v>44</v>
      </c>
      <c r="B22" s="125"/>
      <c r="C22" s="126"/>
      <c r="D22" s="126"/>
      <c r="E22" s="126"/>
      <c r="F22" s="126"/>
      <c r="G22" s="126"/>
      <c r="H22" s="126"/>
      <c r="I22" s="126"/>
      <c r="J22" s="126"/>
      <c r="K22" s="126"/>
    </row>
    <row r="23" spans="1:11" ht="19.5" customHeight="1">
      <c r="A23" s="15" t="s">
        <v>35</v>
      </c>
      <c r="B23" s="34" t="s">
        <v>57</v>
      </c>
      <c r="H23" s="16" t="s">
        <v>36</v>
      </c>
      <c r="I23" s="35" t="s">
        <v>59</v>
      </c>
    </row>
    <row r="25" spans="1:11" ht="101.25" customHeight="1">
      <c r="A25" s="118" t="s">
        <v>50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</row>
  </sheetData>
  <mergeCells count="38">
    <mergeCell ref="B21:J21"/>
    <mergeCell ref="B22:K22"/>
    <mergeCell ref="A25:K25"/>
    <mergeCell ref="B17:B18"/>
    <mergeCell ref="F11:H11"/>
    <mergeCell ref="I11:I12"/>
    <mergeCell ref="J11:J12"/>
    <mergeCell ref="K11:K12"/>
    <mergeCell ref="B13:B16"/>
    <mergeCell ref="A11:A21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J3:K3"/>
    <mergeCell ref="C4:D4"/>
    <mergeCell ref="E4:F4"/>
    <mergeCell ref="I4:K4"/>
  </mergeCells>
  <phoneticPr fontId="1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I15 J13:J20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25"/>
  <sheetViews>
    <sheetView tabSelected="1" topLeftCell="A2" workbookViewId="0">
      <selection activeCell="I13" sqref="I13"/>
    </sheetView>
  </sheetViews>
  <sheetFormatPr defaultColWidth="8.375" defaultRowHeight="15" customHeight="1"/>
  <cols>
    <col min="1" max="1" width="8" style="5" customWidth="1"/>
    <col min="2" max="2" width="11.625" style="7" customWidth="1"/>
    <col min="3" max="3" width="11.625" style="8" customWidth="1"/>
    <col min="4" max="4" width="11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6.125" style="8" customWidth="1"/>
    <col min="12" max="120" width="7.5" style="5" customWidth="1"/>
    <col min="121" max="121" width="11.625" style="5" customWidth="1"/>
    <col min="122" max="122" width="10.875" style="5" customWidth="1"/>
    <col min="123" max="123" width="19.375" style="5" customWidth="1"/>
    <col min="124" max="16384" width="8.375" style="5"/>
  </cols>
  <sheetData>
    <row r="1" spans="1:11" ht="21.75" customHeight="1">
      <c r="A1" s="24" t="s">
        <v>51</v>
      </c>
    </row>
    <row r="2" spans="1:11" s="54" customFormat="1" ht="34.5" customHeight="1">
      <c r="A2" s="116" t="s">
        <v>52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s="3" customFormat="1" ht="23.25" customHeight="1">
      <c r="A3" s="1" t="s">
        <v>0</v>
      </c>
      <c r="B3" s="32" t="s">
        <v>54</v>
      </c>
      <c r="C3" s="33"/>
      <c r="D3" s="33"/>
      <c r="E3" s="2"/>
      <c r="F3" s="2"/>
      <c r="G3" s="2"/>
      <c r="H3" s="2"/>
      <c r="J3" s="117" t="s">
        <v>17</v>
      </c>
      <c r="K3" s="117"/>
    </row>
    <row r="4" spans="1:11" s="4" customFormat="1" ht="39" customHeight="1">
      <c r="A4" s="14" t="s">
        <v>2</v>
      </c>
      <c r="B4" s="22" t="s">
        <v>1</v>
      </c>
      <c r="C4" s="113" t="s">
        <v>168</v>
      </c>
      <c r="D4" s="114"/>
      <c r="E4" s="115" t="s">
        <v>45</v>
      </c>
      <c r="F4" s="115"/>
      <c r="G4" s="31" t="s">
        <v>106</v>
      </c>
      <c r="H4" s="22" t="s">
        <v>3</v>
      </c>
      <c r="I4" s="133" t="s">
        <v>54</v>
      </c>
      <c r="J4" s="134"/>
      <c r="K4" s="135"/>
    </row>
    <row r="5" spans="1:11" s="13" customFormat="1" ht="33.75" customHeight="1">
      <c r="A5" s="108" t="s">
        <v>4</v>
      </c>
      <c r="B5" s="90" t="s">
        <v>5</v>
      </c>
      <c r="C5" s="90"/>
      <c r="D5" s="90"/>
      <c r="E5" s="93" t="s">
        <v>9</v>
      </c>
      <c r="F5" s="94"/>
      <c r="G5" s="95"/>
      <c r="H5" s="93" t="s">
        <v>11</v>
      </c>
      <c r="I5" s="94"/>
      <c r="J5" s="95"/>
      <c r="K5" s="28" t="s">
        <v>30</v>
      </c>
    </row>
    <row r="6" spans="1:11" ht="33.75" customHeight="1">
      <c r="A6" s="108"/>
      <c r="B6" s="10" t="s">
        <v>6</v>
      </c>
      <c r="C6" s="137" t="s">
        <v>169</v>
      </c>
      <c r="D6" s="138"/>
      <c r="E6" s="11" t="s">
        <v>10</v>
      </c>
      <c r="F6" s="137" t="s">
        <v>169</v>
      </c>
      <c r="G6" s="138"/>
      <c r="H6" s="11" t="s">
        <v>12</v>
      </c>
      <c r="I6" s="137" t="s">
        <v>169</v>
      </c>
      <c r="J6" s="138"/>
      <c r="K6" s="109">
        <f>I6/C6*100%</f>
        <v>1</v>
      </c>
    </row>
    <row r="7" spans="1:11" ht="33.75" customHeight="1">
      <c r="A7" s="108"/>
      <c r="B7" s="12" t="s">
        <v>7</v>
      </c>
      <c r="C7" s="137" t="s">
        <v>169</v>
      </c>
      <c r="D7" s="138"/>
      <c r="E7" s="12" t="s">
        <v>7</v>
      </c>
      <c r="F7" s="137" t="s">
        <v>169</v>
      </c>
      <c r="G7" s="138"/>
      <c r="H7" s="12" t="s">
        <v>7</v>
      </c>
      <c r="I7" s="137" t="s">
        <v>169</v>
      </c>
      <c r="J7" s="138"/>
      <c r="K7" s="110"/>
    </row>
    <row r="8" spans="1:11" ht="33.75" customHeight="1">
      <c r="A8" s="108"/>
      <c r="B8" s="27" t="s">
        <v>8</v>
      </c>
      <c r="C8" s="111"/>
      <c r="D8" s="112"/>
      <c r="E8" s="27" t="s">
        <v>8</v>
      </c>
      <c r="F8" s="96"/>
      <c r="G8" s="97"/>
      <c r="H8" s="27" t="s">
        <v>8</v>
      </c>
      <c r="I8" s="120"/>
      <c r="J8" s="121"/>
      <c r="K8" s="110"/>
    </row>
    <row r="9" spans="1:11" ht="33.75" customHeight="1">
      <c r="A9" s="108" t="s">
        <v>13</v>
      </c>
      <c r="B9" s="122" t="s">
        <v>14</v>
      </c>
      <c r="C9" s="123"/>
      <c r="D9" s="123"/>
      <c r="E9" s="124"/>
      <c r="F9" s="93" t="s">
        <v>15</v>
      </c>
      <c r="G9" s="94"/>
      <c r="H9" s="94"/>
      <c r="I9" s="94"/>
      <c r="J9" s="95"/>
      <c r="K9" s="22" t="s">
        <v>16</v>
      </c>
    </row>
    <row r="10" spans="1:11" ht="33.75" customHeight="1">
      <c r="A10" s="108"/>
      <c r="B10" s="133" t="s">
        <v>312</v>
      </c>
      <c r="C10" s="134"/>
      <c r="D10" s="134"/>
      <c r="E10" s="134"/>
      <c r="F10" s="105" t="s">
        <v>313</v>
      </c>
      <c r="G10" s="106"/>
      <c r="H10" s="106"/>
      <c r="I10" s="106"/>
      <c r="J10" s="107"/>
      <c r="K10" s="85" t="s">
        <v>307</v>
      </c>
    </row>
    <row r="11" spans="1:11" ht="30" customHeight="1">
      <c r="A11" s="130" t="s">
        <v>18</v>
      </c>
      <c r="B11" s="91" t="s">
        <v>19</v>
      </c>
      <c r="C11" s="91" t="s">
        <v>40</v>
      </c>
      <c r="D11" s="90" t="s">
        <v>41</v>
      </c>
      <c r="E11" s="91" t="s">
        <v>48</v>
      </c>
      <c r="F11" s="127" t="s">
        <v>46</v>
      </c>
      <c r="G11" s="128"/>
      <c r="H11" s="129"/>
      <c r="I11" s="91" t="s">
        <v>42</v>
      </c>
      <c r="J11" s="100" t="s">
        <v>43</v>
      </c>
      <c r="K11" s="98" t="s">
        <v>47</v>
      </c>
    </row>
    <row r="12" spans="1:11" ht="30" customHeight="1">
      <c r="A12" s="131"/>
      <c r="B12" s="92"/>
      <c r="C12" s="92"/>
      <c r="D12" s="90"/>
      <c r="E12" s="92"/>
      <c r="F12" s="22" t="s">
        <v>38</v>
      </c>
      <c r="G12" s="22" t="s">
        <v>39</v>
      </c>
      <c r="H12" s="22" t="s">
        <v>49</v>
      </c>
      <c r="I12" s="92"/>
      <c r="J12" s="101"/>
      <c r="K12" s="98"/>
    </row>
    <row r="13" spans="1:11" ht="33.75" customHeight="1">
      <c r="A13" s="131"/>
      <c r="B13" s="98" t="s">
        <v>31</v>
      </c>
      <c r="C13" s="25" t="s">
        <v>20</v>
      </c>
      <c r="D13" s="68" t="s">
        <v>267</v>
      </c>
      <c r="E13" s="65" t="s">
        <v>284</v>
      </c>
      <c r="F13" s="65" t="s">
        <v>272</v>
      </c>
      <c r="G13" s="65" t="s">
        <v>275</v>
      </c>
      <c r="H13" s="65" t="s">
        <v>276</v>
      </c>
      <c r="I13" s="64">
        <v>675.38</v>
      </c>
      <c r="J13" s="25" t="s">
        <v>88</v>
      </c>
      <c r="K13" s="74">
        <v>20</v>
      </c>
    </row>
    <row r="14" spans="1:11" ht="33.75" customHeight="1">
      <c r="A14" s="131"/>
      <c r="B14" s="90"/>
      <c r="C14" s="25" t="s">
        <v>21</v>
      </c>
      <c r="D14" s="68" t="s">
        <v>268</v>
      </c>
      <c r="E14" s="65" t="s">
        <v>277</v>
      </c>
      <c r="F14" s="65" t="s">
        <v>273</v>
      </c>
      <c r="G14" s="25"/>
      <c r="H14" s="65" t="s">
        <v>280</v>
      </c>
      <c r="I14" s="64" t="s">
        <v>300</v>
      </c>
      <c r="J14" s="25" t="s">
        <v>88</v>
      </c>
      <c r="K14" s="75">
        <v>10</v>
      </c>
    </row>
    <row r="15" spans="1:11" ht="33.75" customHeight="1">
      <c r="A15" s="131"/>
      <c r="B15" s="90"/>
      <c r="C15" s="25" t="s">
        <v>22</v>
      </c>
      <c r="D15" s="68" t="s">
        <v>269</v>
      </c>
      <c r="E15" s="65" t="s">
        <v>277</v>
      </c>
      <c r="F15" s="65" t="s">
        <v>250</v>
      </c>
      <c r="G15" s="65" t="s">
        <v>277</v>
      </c>
      <c r="H15" s="65" t="s">
        <v>264</v>
      </c>
      <c r="I15" s="25" t="s">
        <v>88</v>
      </c>
      <c r="J15" s="25" t="s">
        <v>88</v>
      </c>
      <c r="K15" s="75">
        <v>10</v>
      </c>
    </row>
    <row r="16" spans="1:11" ht="47.25" customHeight="1">
      <c r="A16" s="131"/>
      <c r="B16" s="90"/>
      <c r="C16" s="25" t="s">
        <v>23</v>
      </c>
      <c r="D16" s="68" t="s">
        <v>270</v>
      </c>
      <c r="E16" s="65" t="s">
        <v>277</v>
      </c>
      <c r="F16" s="65" t="s">
        <v>273</v>
      </c>
      <c r="G16" s="25"/>
      <c r="H16" s="65" t="s">
        <v>281</v>
      </c>
      <c r="I16" s="64" t="s">
        <v>304</v>
      </c>
      <c r="J16" s="25" t="s">
        <v>245</v>
      </c>
      <c r="K16" s="75">
        <v>10</v>
      </c>
    </row>
    <row r="17" spans="1:11" ht="33.75" customHeight="1">
      <c r="A17" s="131"/>
      <c r="B17" s="98" t="s">
        <v>32</v>
      </c>
      <c r="C17" s="25" t="s">
        <v>24</v>
      </c>
      <c r="D17" s="68" t="s">
        <v>157</v>
      </c>
      <c r="E17" s="65" t="s">
        <v>285</v>
      </c>
      <c r="F17" s="65" t="s">
        <v>250</v>
      </c>
      <c r="G17" s="65" t="s">
        <v>278</v>
      </c>
      <c r="H17" s="65" t="s">
        <v>282</v>
      </c>
      <c r="I17" s="64">
        <v>1</v>
      </c>
      <c r="J17" s="25" t="s">
        <v>88</v>
      </c>
      <c r="K17" s="75">
        <v>8</v>
      </c>
    </row>
    <row r="18" spans="1:11" ht="33.75" customHeight="1">
      <c r="A18" s="131"/>
      <c r="B18" s="90"/>
      <c r="C18" s="25" t="s">
        <v>25</v>
      </c>
      <c r="D18" s="68" t="s">
        <v>271</v>
      </c>
      <c r="E18" s="65" t="s">
        <v>285</v>
      </c>
      <c r="F18" s="65" t="s">
        <v>273</v>
      </c>
      <c r="G18" s="25"/>
      <c r="H18" s="65" t="s">
        <v>283</v>
      </c>
      <c r="I18" s="64" t="s">
        <v>306</v>
      </c>
      <c r="J18" s="25" t="s">
        <v>88</v>
      </c>
      <c r="K18" s="75">
        <v>15</v>
      </c>
    </row>
    <row r="19" spans="1:11" ht="33.75" customHeight="1">
      <c r="A19" s="131"/>
      <c r="B19" s="28" t="s">
        <v>33</v>
      </c>
      <c r="C19" s="25" t="s">
        <v>28</v>
      </c>
      <c r="D19" s="58" t="s">
        <v>266</v>
      </c>
      <c r="E19" s="65" t="s">
        <v>277</v>
      </c>
      <c r="F19" s="65" t="s">
        <v>274</v>
      </c>
      <c r="G19" s="65" t="s">
        <v>279</v>
      </c>
      <c r="H19" s="65" t="s">
        <v>256</v>
      </c>
      <c r="I19" s="65" t="s">
        <v>302</v>
      </c>
      <c r="J19" s="25" t="s">
        <v>88</v>
      </c>
      <c r="K19" s="75">
        <v>10</v>
      </c>
    </row>
    <row r="20" spans="1:11" ht="33.75" customHeight="1">
      <c r="A20" s="131"/>
      <c r="B20" s="26" t="s">
        <v>34</v>
      </c>
      <c r="C20" s="25" t="s">
        <v>29</v>
      </c>
      <c r="D20" s="9"/>
      <c r="E20" s="65" t="s">
        <v>277</v>
      </c>
      <c r="F20" s="25"/>
      <c r="G20" s="25"/>
      <c r="H20" s="25"/>
      <c r="I20" s="65" t="s">
        <v>303</v>
      </c>
      <c r="J20" s="25" t="s">
        <v>88</v>
      </c>
      <c r="K20" s="75" t="s">
        <v>189</v>
      </c>
    </row>
    <row r="21" spans="1:11" ht="33.75" customHeight="1">
      <c r="A21" s="132"/>
      <c r="B21" s="90" t="s">
        <v>37</v>
      </c>
      <c r="C21" s="90"/>
      <c r="D21" s="90"/>
      <c r="E21" s="90"/>
      <c r="F21" s="90"/>
      <c r="G21" s="90"/>
      <c r="H21" s="90"/>
      <c r="I21" s="90"/>
      <c r="J21" s="90"/>
      <c r="K21" s="71">
        <f>K13+K14+K15+K16+K17+K18+K19+K20</f>
        <v>93</v>
      </c>
    </row>
    <row r="22" spans="1:11" ht="60.75" customHeight="1">
      <c r="A22" s="48" t="s">
        <v>44</v>
      </c>
      <c r="B22" s="125"/>
      <c r="C22" s="126"/>
      <c r="D22" s="126"/>
      <c r="E22" s="126"/>
      <c r="F22" s="126"/>
      <c r="G22" s="126"/>
      <c r="H22" s="126"/>
      <c r="I22" s="126"/>
      <c r="J22" s="126"/>
      <c r="K22" s="126"/>
    </row>
    <row r="23" spans="1:11" ht="19.5" customHeight="1">
      <c r="A23" s="15" t="s">
        <v>35</v>
      </c>
      <c r="B23" s="34" t="s">
        <v>57</v>
      </c>
      <c r="H23" s="16" t="s">
        <v>36</v>
      </c>
      <c r="I23" s="35" t="s">
        <v>59</v>
      </c>
    </row>
    <row r="25" spans="1:11" ht="101.25" customHeight="1">
      <c r="A25" s="118" t="s">
        <v>50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</row>
  </sheetData>
  <mergeCells count="38">
    <mergeCell ref="B21:J21"/>
    <mergeCell ref="B22:K22"/>
    <mergeCell ref="A25:K25"/>
    <mergeCell ref="B17:B18"/>
    <mergeCell ref="F11:H11"/>
    <mergeCell ref="I11:I12"/>
    <mergeCell ref="J11:J12"/>
    <mergeCell ref="K11:K12"/>
    <mergeCell ref="B13:B16"/>
    <mergeCell ref="A11:A21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J3:K3"/>
    <mergeCell ref="C4:D4"/>
    <mergeCell ref="E4:F4"/>
    <mergeCell ref="I4:K4"/>
  </mergeCells>
  <phoneticPr fontId="1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0 I15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3"/>
  <sheetViews>
    <sheetView topLeftCell="A4" workbookViewId="0">
      <selection activeCell="C17" sqref="C17"/>
    </sheetView>
  </sheetViews>
  <sheetFormatPr defaultColWidth="8.375" defaultRowHeight="15" customHeight="1"/>
  <cols>
    <col min="1" max="1" width="8" style="5" customWidth="1"/>
    <col min="2" max="2" width="11.625" style="7" customWidth="1"/>
    <col min="3" max="3" width="11.625" style="8" customWidth="1"/>
    <col min="4" max="4" width="11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6.125" style="8" customWidth="1"/>
    <col min="12" max="172" width="7.5" style="5" customWidth="1"/>
    <col min="173" max="173" width="11.625" style="5" customWidth="1"/>
    <col min="174" max="174" width="10.875" style="5" customWidth="1"/>
    <col min="175" max="175" width="19.375" style="5" customWidth="1"/>
    <col min="176" max="16384" width="8.375" style="5"/>
  </cols>
  <sheetData>
    <row r="1" spans="1:11" ht="21.75" customHeight="1">
      <c r="A1" s="24" t="s">
        <v>51</v>
      </c>
    </row>
    <row r="2" spans="1:11" s="54" customFormat="1" ht="34.5" customHeight="1">
      <c r="A2" s="116" t="s">
        <v>52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s="3" customFormat="1" ht="23.25" customHeight="1">
      <c r="A3" s="1" t="s">
        <v>0</v>
      </c>
      <c r="B3" s="32" t="s">
        <v>53</v>
      </c>
      <c r="C3" s="33"/>
      <c r="D3" s="33"/>
      <c r="E3" s="2"/>
      <c r="F3" s="2"/>
      <c r="G3" s="2"/>
      <c r="H3" s="2"/>
      <c r="J3" s="117" t="s">
        <v>17</v>
      </c>
      <c r="K3" s="117"/>
    </row>
    <row r="4" spans="1:11" s="4" customFormat="1" ht="39" customHeight="1">
      <c r="A4" s="14" t="s">
        <v>2</v>
      </c>
      <c r="B4" s="22" t="s">
        <v>1</v>
      </c>
      <c r="C4" s="113" t="s">
        <v>73</v>
      </c>
      <c r="D4" s="114"/>
      <c r="E4" s="115" t="s">
        <v>45</v>
      </c>
      <c r="F4" s="115"/>
      <c r="G4" s="31" t="s">
        <v>55</v>
      </c>
      <c r="H4" s="22" t="s">
        <v>3</v>
      </c>
      <c r="I4" s="133" t="s">
        <v>53</v>
      </c>
      <c r="J4" s="134"/>
      <c r="K4" s="135"/>
    </row>
    <row r="5" spans="1:11" s="13" customFormat="1" ht="33.75" customHeight="1">
      <c r="A5" s="108" t="s">
        <v>4</v>
      </c>
      <c r="B5" s="90" t="s">
        <v>5</v>
      </c>
      <c r="C5" s="90"/>
      <c r="D5" s="90"/>
      <c r="E5" s="93" t="s">
        <v>9</v>
      </c>
      <c r="F5" s="94"/>
      <c r="G5" s="95"/>
      <c r="H5" s="93" t="s">
        <v>11</v>
      </c>
      <c r="I5" s="94"/>
      <c r="J5" s="95"/>
      <c r="K5" s="23" t="s">
        <v>30</v>
      </c>
    </row>
    <row r="6" spans="1:11" ht="33.75" customHeight="1">
      <c r="A6" s="108"/>
      <c r="B6" s="10" t="s">
        <v>6</v>
      </c>
      <c r="C6" s="99" t="s">
        <v>170</v>
      </c>
      <c r="D6" s="97"/>
      <c r="E6" s="11" t="s">
        <v>10</v>
      </c>
      <c r="F6" s="99" t="s">
        <v>170</v>
      </c>
      <c r="G6" s="97"/>
      <c r="H6" s="11" t="s">
        <v>12</v>
      </c>
      <c r="I6" s="99" t="s">
        <v>74</v>
      </c>
      <c r="J6" s="119"/>
      <c r="K6" s="109">
        <f>I6/C6*100%</f>
        <v>1</v>
      </c>
    </row>
    <row r="7" spans="1:11" ht="33.75" customHeight="1">
      <c r="A7" s="108"/>
      <c r="B7" s="12" t="s">
        <v>7</v>
      </c>
      <c r="C7" s="99" t="s">
        <v>74</v>
      </c>
      <c r="D7" s="97"/>
      <c r="E7" s="12" t="s">
        <v>7</v>
      </c>
      <c r="F7" s="99" t="s">
        <v>74</v>
      </c>
      <c r="G7" s="97"/>
      <c r="H7" s="12" t="s">
        <v>7</v>
      </c>
      <c r="I7" s="99" t="s">
        <v>74</v>
      </c>
      <c r="J7" s="119"/>
      <c r="K7" s="110"/>
    </row>
    <row r="8" spans="1:11" ht="33.75" customHeight="1">
      <c r="A8" s="108"/>
      <c r="B8" s="18" t="s">
        <v>8</v>
      </c>
      <c r="C8" s="111"/>
      <c r="D8" s="112"/>
      <c r="E8" s="18" t="s">
        <v>8</v>
      </c>
      <c r="F8" s="96"/>
      <c r="G8" s="97"/>
      <c r="H8" s="18" t="s">
        <v>8</v>
      </c>
      <c r="I8" s="120"/>
      <c r="J8" s="121"/>
      <c r="K8" s="110"/>
    </row>
    <row r="9" spans="1:11" ht="33.75" customHeight="1">
      <c r="A9" s="108" t="s">
        <v>13</v>
      </c>
      <c r="B9" s="122" t="s">
        <v>14</v>
      </c>
      <c r="C9" s="123"/>
      <c r="D9" s="123"/>
      <c r="E9" s="124"/>
      <c r="F9" s="93" t="s">
        <v>15</v>
      </c>
      <c r="G9" s="94"/>
      <c r="H9" s="94"/>
      <c r="I9" s="94"/>
      <c r="J9" s="95"/>
      <c r="K9" s="22" t="s">
        <v>16</v>
      </c>
    </row>
    <row r="10" spans="1:11" ht="33.75" customHeight="1">
      <c r="A10" s="108"/>
      <c r="B10" s="102" t="s">
        <v>75</v>
      </c>
      <c r="C10" s="103"/>
      <c r="D10" s="103"/>
      <c r="E10" s="104"/>
      <c r="F10" s="105" t="s">
        <v>228</v>
      </c>
      <c r="G10" s="106"/>
      <c r="H10" s="106"/>
      <c r="I10" s="106"/>
      <c r="J10" s="107"/>
      <c r="K10" s="77" t="s">
        <v>229</v>
      </c>
    </row>
    <row r="11" spans="1:11" ht="30" customHeight="1">
      <c r="A11" s="130" t="s">
        <v>18</v>
      </c>
      <c r="B11" s="91" t="s">
        <v>19</v>
      </c>
      <c r="C11" s="91" t="s">
        <v>40</v>
      </c>
      <c r="D11" s="90" t="s">
        <v>41</v>
      </c>
      <c r="E11" s="91" t="s">
        <v>48</v>
      </c>
      <c r="F11" s="127" t="s">
        <v>46</v>
      </c>
      <c r="G11" s="128"/>
      <c r="H11" s="129"/>
      <c r="I11" s="91" t="s">
        <v>42</v>
      </c>
      <c r="J11" s="100" t="s">
        <v>43</v>
      </c>
      <c r="K11" s="98" t="s">
        <v>47</v>
      </c>
    </row>
    <row r="12" spans="1:11" ht="30" customHeight="1">
      <c r="A12" s="131"/>
      <c r="B12" s="92"/>
      <c r="C12" s="92"/>
      <c r="D12" s="90"/>
      <c r="E12" s="92"/>
      <c r="F12" s="22" t="s">
        <v>38</v>
      </c>
      <c r="G12" s="22" t="s">
        <v>39</v>
      </c>
      <c r="H12" s="22" t="s">
        <v>49</v>
      </c>
      <c r="I12" s="92"/>
      <c r="J12" s="101"/>
      <c r="K12" s="98"/>
    </row>
    <row r="13" spans="1:11" ht="33.75" customHeight="1">
      <c r="A13" s="131"/>
      <c r="B13" s="98" t="s">
        <v>31</v>
      </c>
      <c r="C13" s="25" t="s">
        <v>20</v>
      </c>
      <c r="D13" s="47" t="s">
        <v>76</v>
      </c>
      <c r="E13" s="74" t="s">
        <v>187</v>
      </c>
      <c r="F13" s="65" t="s">
        <v>177</v>
      </c>
      <c r="G13" s="65" t="s">
        <v>178</v>
      </c>
      <c r="H13" s="65" t="s">
        <v>179</v>
      </c>
      <c r="I13" s="79" t="s">
        <v>293</v>
      </c>
      <c r="J13" s="52" t="s">
        <v>88</v>
      </c>
      <c r="K13" s="74" t="s">
        <v>187</v>
      </c>
    </row>
    <row r="14" spans="1:11" ht="33.75" customHeight="1">
      <c r="A14" s="131"/>
      <c r="B14" s="90"/>
      <c r="C14" s="25" t="s">
        <v>21</v>
      </c>
      <c r="D14" s="59" t="s">
        <v>77</v>
      </c>
      <c r="E14" s="75" t="s">
        <v>188</v>
      </c>
      <c r="F14" s="65" t="s">
        <v>177</v>
      </c>
      <c r="G14" s="65" t="s">
        <v>230</v>
      </c>
      <c r="H14" s="65" t="s">
        <v>231</v>
      </c>
      <c r="I14" s="65" t="s">
        <v>232</v>
      </c>
      <c r="J14" s="25" t="s">
        <v>88</v>
      </c>
      <c r="K14" s="75" t="s">
        <v>192</v>
      </c>
    </row>
    <row r="15" spans="1:11" ht="33.75" customHeight="1">
      <c r="A15" s="131"/>
      <c r="B15" s="90"/>
      <c r="C15" s="25" t="s">
        <v>22</v>
      </c>
      <c r="D15" s="59" t="s">
        <v>78</v>
      </c>
      <c r="E15" s="75">
        <v>10</v>
      </c>
      <c r="F15" s="65" t="s">
        <v>273</v>
      </c>
      <c r="G15" s="19"/>
      <c r="H15" s="65" t="s">
        <v>295</v>
      </c>
      <c r="I15" s="65" t="s">
        <v>294</v>
      </c>
      <c r="J15" s="25" t="s">
        <v>245</v>
      </c>
      <c r="K15" s="75">
        <v>6</v>
      </c>
    </row>
    <row r="16" spans="1:11" ht="33.75" customHeight="1">
      <c r="A16" s="131"/>
      <c r="B16" s="90"/>
      <c r="C16" s="25" t="s">
        <v>23</v>
      </c>
      <c r="D16" s="59" t="s">
        <v>79</v>
      </c>
      <c r="E16" s="75">
        <v>10</v>
      </c>
      <c r="F16" s="65" t="s">
        <v>273</v>
      </c>
      <c r="G16" s="19"/>
      <c r="H16" s="50" t="s">
        <v>103</v>
      </c>
      <c r="I16" s="50" t="s">
        <v>103</v>
      </c>
      <c r="J16" s="25" t="s">
        <v>245</v>
      </c>
      <c r="K16" s="75">
        <v>10</v>
      </c>
    </row>
    <row r="17" spans="1:11" ht="33.75" customHeight="1">
      <c r="A17" s="131"/>
      <c r="B17" s="86" t="s">
        <v>311</v>
      </c>
      <c r="C17" s="25" t="s">
        <v>25</v>
      </c>
      <c r="D17" s="58" t="s">
        <v>107</v>
      </c>
      <c r="E17" s="75">
        <v>40</v>
      </c>
      <c r="F17" s="65" t="s">
        <v>273</v>
      </c>
      <c r="G17" s="19"/>
      <c r="H17" s="50" t="s">
        <v>106</v>
      </c>
      <c r="I17" s="50" t="s">
        <v>106</v>
      </c>
      <c r="J17" s="25" t="s">
        <v>88</v>
      </c>
      <c r="K17" s="75">
        <v>40</v>
      </c>
    </row>
    <row r="18" spans="1:11" ht="33.75" customHeight="1">
      <c r="A18" s="131"/>
      <c r="B18" s="28" t="s">
        <v>33</v>
      </c>
      <c r="C18" s="25" t="s">
        <v>28</v>
      </c>
      <c r="D18" s="6"/>
      <c r="E18" s="81"/>
      <c r="F18" s="19"/>
      <c r="G18" s="19"/>
      <c r="H18" s="19"/>
      <c r="I18" s="9"/>
      <c r="J18" s="9"/>
      <c r="K18" s="81"/>
    </row>
    <row r="19" spans="1:11" ht="33.75" customHeight="1">
      <c r="A19" s="131"/>
      <c r="B19" s="21" t="s">
        <v>34</v>
      </c>
      <c r="C19" s="20" t="s">
        <v>29</v>
      </c>
      <c r="D19" s="9"/>
      <c r="E19" s="75" t="s">
        <v>188</v>
      </c>
      <c r="F19" s="17"/>
      <c r="G19" s="17"/>
      <c r="H19" s="17"/>
      <c r="I19" s="65" t="s">
        <v>172</v>
      </c>
      <c r="J19" s="25" t="s">
        <v>88</v>
      </c>
      <c r="K19" s="75" t="s">
        <v>188</v>
      </c>
    </row>
    <row r="20" spans="1:11" ht="33.75" customHeight="1">
      <c r="A20" s="132"/>
      <c r="B20" s="90" t="s">
        <v>37</v>
      </c>
      <c r="C20" s="90"/>
      <c r="D20" s="90"/>
      <c r="E20" s="90"/>
      <c r="F20" s="90"/>
      <c r="G20" s="90"/>
      <c r="H20" s="90"/>
      <c r="I20" s="90"/>
      <c r="J20" s="90"/>
      <c r="K20" s="71">
        <f>K13+K14+K15+K16+K17+K18+K19</f>
        <v>96</v>
      </c>
    </row>
    <row r="21" spans="1:11" ht="60.75" customHeight="1">
      <c r="A21" s="48" t="s">
        <v>44</v>
      </c>
      <c r="B21" s="125" t="s">
        <v>248</v>
      </c>
      <c r="C21" s="126"/>
      <c r="D21" s="126"/>
      <c r="E21" s="126"/>
      <c r="F21" s="126"/>
      <c r="G21" s="126"/>
      <c r="H21" s="126"/>
      <c r="I21" s="126"/>
      <c r="J21" s="126"/>
      <c r="K21" s="126"/>
    </row>
    <row r="22" spans="1:11" ht="19.5" customHeight="1">
      <c r="A22" s="15" t="s">
        <v>35</v>
      </c>
      <c r="B22" s="34" t="s">
        <v>56</v>
      </c>
      <c r="H22" s="16" t="s">
        <v>36</v>
      </c>
      <c r="I22" s="35" t="s">
        <v>58</v>
      </c>
    </row>
    <row r="23" spans="1:11" ht="146.25" customHeight="1">
      <c r="A23" s="118" t="s">
        <v>91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</row>
  </sheetData>
  <mergeCells count="37">
    <mergeCell ref="C4:D4"/>
    <mergeCell ref="E4:F4"/>
    <mergeCell ref="A2:K2"/>
    <mergeCell ref="J3:K3"/>
    <mergeCell ref="A23:K23"/>
    <mergeCell ref="I6:J6"/>
    <mergeCell ref="I7:J7"/>
    <mergeCell ref="I8:J8"/>
    <mergeCell ref="B9:E9"/>
    <mergeCell ref="B21:K21"/>
    <mergeCell ref="F11:H11"/>
    <mergeCell ref="B11:B12"/>
    <mergeCell ref="A11:A20"/>
    <mergeCell ref="K11:K12"/>
    <mergeCell ref="I4:K4"/>
    <mergeCell ref="A9:A10"/>
    <mergeCell ref="A5:A8"/>
    <mergeCell ref="K6:K8"/>
    <mergeCell ref="B5:D5"/>
    <mergeCell ref="C6:D6"/>
    <mergeCell ref="C7:D7"/>
    <mergeCell ref="C8:D8"/>
    <mergeCell ref="B20:J20"/>
    <mergeCell ref="D11:D12"/>
    <mergeCell ref="E11:E12"/>
    <mergeCell ref="H5:J5"/>
    <mergeCell ref="F8:G8"/>
    <mergeCell ref="F9:J9"/>
    <mergeCell ref="B13:B16"/>
    <mergeCell ref="F6:G6"/>
    <mergeCell ref="F7:G7"/>
    <mergeCell ref="E5:G5"/>
    <mergeCell ref="C11:C12"/>
    <mergeCell ref="I11:I12"/>
    <mergeCell ref="J11:J12"/>
    <mergeCell ref="B10:E10"/>
    <mergeCell ref="F10:J10"/>
  </mergeCells>
  <phoneticPr fontId="2" type="noConversion"/>
  <dataValidations count="2">
    <dataValidation type="list" allowBlank="1" showInputMessage="1" showErrorMessage="1" sqref="J13:J19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7"/>
  <sheetViews>
    <sheetView topLeftCell="A9" workbookViewId="0">
      <selection activeCell="F18" sqref="F18"/>
    </sheetView>
  </sheetViews>
  <sheetFormatPr defaultColWidth="8.375" defaultRowHeight="15" customHeight="1"/>
  <cols>
    <col min="1" max="1" width="8" style="5" customWidth="1"/>
    <col min="2" max="2" width="11.625" style="7" customWidth="1"/>
    <col min="3" max="3" width="11.625" style="8" customWidth="1"/>
    <col min="4" max="4" width="11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6.125" style="8" customWidth="1"/>
    <col min="12" max="88" width="7.5" style="5" customWidth="1"/>
    <col min="89" max="89" width="11.625" style="5" customWidth="1"/>
    <col min="90" max="90" width="10.875" style="5" customWidth="1"/>
    <col min="91" max="91" width="19.375" style="5" customWidth="1"/>
    <col min="92" max="16384" width="8.375" style="5"/>
  </cols>
  <sheetData>
    <row r="1" spans="1:11" ht="21.75" customHeight="1">
      <c r="A1" s="24" t="s">
        <v>51</v>
      </c>
    </row>
    <row r="2" spans="1:11" s="54" customFormat="1" ht="34.5" customHeight="1">
      <c r="A2" s="116" t="s">
        <v>52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s="3" customFormat="1" ht="23.25" customHeight="1">
      <c r="A3" s="1" t="s">
        <v>0</v>
      </c>
      <c r="B3" s="32" t="s">
        <v>54</v>
      </c>
      <c r="C3" s="33"/>
      <c r="D3" s="33"/>
      <c r="E3" s="2"/>
      <c r="F3" s="2"/>
      <c r="G3" s="2"/>
      <c r="H3" s="2"/>
      <c r="J3" s="117" t="s">
        <v>17</v>
      </c>
      <c r="K3" s="117"/>
    </row>
    <row r="4" spans="1:11" s="4" customFormat="1" ht="39" customHeight="1">
      <c r="A4" s="14" t="s">
        <v>2</v>
      </c>
      <c r="B4" s="22" t="s">
        <v>1</v>
      </c>
      <c r="C4" s="113" t="s">
        <v>80</v>
      </c>
      <c r="D4" s="114"/>
      <c r="E4" s="115" t="s">
        <v>45</v>
      </c>
      <c r="F4" s="115"/>
      <c r="G4" s="31" t="s">
        <v>55</v>
      </c>
      <c r="H4" s="22" t="s">
        <v>3</v>
      </c>
      <c r="I4" s="133" t="s">
        <v>54</v>
      </c>
      <c r="J4" s="134"/>
      <c r="K4" s="135"/>
    </row>
    <row r="5" spans="1:11" s="13" customFormat="1" ht="33.75" customHeight="1">
      <c r="A5" s="108" t="s">
        <v>4</v>
      </c>
      <c r="B5" s="90" t="s">
        <v>5</v>
      </c>
      <c r="C5" s="90"/>
      <c r="D5" s="90"/>
      <c r="E5" s="93" t="s">
        <v>9</v>
      </c>
      <c r="F5" s="94"/>
      <c r="G5" s="95"/>
      <c r="H5" s="93" t="s">
        <v>11</v>
      </c>
      <c r="I5" s="94"/>
      <c r="J5" s="95"/>
      <c r="K5" s="28" t="s">
        <v>30</v>
      </c>
    </row>
    <row r="6" spans="1:11" ht="33.75" customHeight="1">
      <c r="A6" s="108"/>
      <c r="B6" s="10" t="s">
        <v>6</v>
      </c>
      <c r="C6" s="99" t="s">
        <v>171</v>
      </c>
      <c r="D6" s="97"/>
      <c r="E6" s="11" t="s">
        <v>10</v>
      </c>
      <c r="F6" s="99" t="s">
        <v>171</v>
      </c>
      <c r="G6" s="97"/>
      <c r="H6" s="11" t="s">
        <v>12</v>
      </c>
      <c r="I6" s="99" t="s">
        <v>81</v>
      </c>
      <c r="J6" s="119"/>
      <c r="K6" s="109">
        <f>I6/C6*100%</f>
        <v>1</v>
      </c>
    </row>
    <row r="7" spans="1:11" ht="33.75" customHeight="1">
      <c r="A7" s="108"/>
      <c r="B7" s="12" t="s">
        <v>7</v>
      </c>
      <c r="C7" s="99" t="s">
        <v>81</v>
      </c>
      <c r="D7" s="97"/>
      <c r="E7" s="12" t="s">
        <v>7</v>
      </c>
      <c r="F7" s="99" t="s">
        <v>81</v>
      </c>
      <c r="G7" s="97"/>
      <c r="H7" s="12" t="s">
        <v>7</v>
      </c>
      <c r="I7" s="99" t="s">
        <v>81</v>
      </c>
      <c r="J7" s="119"/>
      <c r="K7" s="110"/>
    </row>
    <row r="8" spans="1:11" ht="33.75" customHeight="1">
      <c r="A8" s="108"/>
      <c r="B8" s="27" t="s">
        <v>8</v>
      </c>
      <c r="C8" s="111"/>
      <c r="D8" s="112"/>
      <c r="E8" s="27" t="s">
        <v>8</v>
      </c>
      <c r="F8" s="96"/>
      <c r="G8" s="97"/>
      <c r="H8" s="27" t="s">
        <v>8</v>
      </c>
      <c r="I8" s="120"/>
      <c r="J8" s="121"/>
      <c r="K8" s="110"/>
    </row>
    <row r="9" spans="1:11" ht="33.75" customHeight="1">
      <c r="A9" s="108" t="s">
        <v>13</v>
      </c>
      <c r="B9" s="122" t="s">
        <v>14</v>
      </c>
      <c r="C9" s="123"/>
      <c r="D9" s="123"/>
      <c r="E9" s="124"/>
      <c r="F9" s="93" t="s">
        <v>15</v>
      </c>
      <c r="G9" s="94"/>
      <c r="H9" s="94"/>
      <c r="I9" s="94"/>
      <c r="J9" s="95"/>
      <c r="K9" s="22" t="s">
        <v>16</v>
      </c>
    </row>
    <row r="10" spans="1:11" ht="33.75" customHeight="1">
      <c r="A10" s="108"/>
      <c r="B10" s="113" t="s">
        <v>180</v>
      </c>
      <c r="C10" s="136"/>
      <c r="D10" s="136"/>
      <c r="E10" s="114"/>
      <c r="F10" s="105" t="s">
        <v>181</v>
      </c>
      <c r="G10" s="106"/>
      <c r="H10" s="106"/>
      <c r="I10" s="106"/>
      <c r="J10" s="107"/>
      <c r="K10" s="53" t="s">
        <v>174</v>
      </c>
    </row>
    <row r="11" spans="1:11" ht="30" customHeight="1">
      <c r="A11" s="130" t="s">
        <v>18</v>
      </c>
      <c r="B11" s="91" t="s">
        <v>19</v>
      </c>
      <c r="C11" s="91" t="s">
        <v>40</v>
      </c>
      <c r="D11" s="90" t="s">
        <v>41</v>
      </c>
      <c r="E11" s="91" t="s">
        <v>48</v>
      </c>
      <c r="F11" s="127" t="s">
        <v>46</v>
      </c>
      <c r="G11" s="128"/>
      <c r="H11" s="129"/>
      <c r="I11" s="91" t="s">
        <v>42</v>
      </c>
      <c r="J11" s="100" t="s">
        <v>43</v>
      </c>
      <c r="K11" s="98" t="s">
        <v>47</v>
      </c>
    </row>
    <row r="12" spans="1:11" ht="30" customHeight="1">
      <c r="A12" s="131"/>
      <c r="B12" s="92"/>
      <c r="C12" s="92"/>
      <c r="D12" s="90"/>
      <c r="E12" s="92"/>
      <c r="F12" s="22" t="s">
        <v>38</v>
      </c>
      <c r="G12" s="22" t="s">
        <v>39</v>
      </c>
      <c r="H12" s="22" t="s">
        <v>49</v>
      </c>
      <c r="I12" s="92"/>
      <c r="J12" s="101"/>
      <c r="K12" s="98"/>
    </row>
    <row r="13" spans="1:11" ht="33.75" customHeight="1">
      <c r="A13" s="131"/>
      <c r="B13" s="98" t="s">
        <v>31</v>
      </c>
      <c r="C13" s="25" t="s">
        <v>20</v>
      </c>
      <c r="D13" s="46" t="s">
        <v>82</v>
      </c>
      <c r="E13" s="74" t="s">
        <v>190</v>
      </c>
      <c r="F13" s="65" t="s">
        <v>183</v>
      </c>
      <c r="G13" s="65" t="s">
        <v>182</v>
      </c>
      <c r="H13" s="65" t="s">
        <v>184</v>
      </c>
      <c r="I13" s="50" t="s">
        <v>87</v>
      </c>
      <c r="J13" s="50" t="s">
        <v>88</v>
      </c>
      <c r="K13" s="74" t="s">
        <v>190</v>
      </c>
    </row>
    <row r="14" spans="1:11" ht="47.25" customHeight="1">
      <c r="A14" s="131"/>
      <c r="B14" s="90"/>
      <c r="C14" s="25" t="s">
        <v>21</v>
      </c>
      <c r="D14" s="49" t="s">
        <v>83</v>
      </c>
      <c r="E14" s="75" t="s">
        <v>191</v>
      </c>
      <c r="F14" s="65" t="s">
        <v>183</v>
      </c>
      <c r="G14" s="65" t="s">
        <v>185</v>
      </c>
      <c r="H14" s="65" t="s">
        <v>186</v>
      </c>
      <c r="I14" s="51">
        <v>1</v>
      </c>
      <c r="J14" s="51" t="s">
        <v>88</v>
      </c>
      <c r="K14" s="75" t="s">
        <v>191</v>
      </c>
    </row>
    <row r="15" spans="1:11" ht="33.75" customHeight="1">
      <c r="A15" s="131"/>
      <c r="B15" s="90"/>
      <c r="C15" s="25" t="s">
        <v>22</v>
      </c>
      <c r="D15" s="49" t="s">
        <v>84</v>
      </c>
      <c r="E15" s="75" t="s">
        <v>191</v>
      </c>
      <c r="F15" s="65" t="s">
        <v>273</v>
      </c>
      <c r="G15" s="19"/>
      <c r="H15" s="50" t="s">
        <v>88</v>
      </c>
      <c r="I15" s="50" t="s">
        <v>88</v>
      </c>
      <c r="J15" s="50" t="s">
        <v>88</v>
      </c>
      <c r="K15" s="75" t="s">
        <v>191</v>
      </c>
    </row>
    <row r="16" spans="1:11" ht="46.5" customHeight="1">
      <c r="A16" s="131"/>
      <c r="B16" s="90"/>
      <c r="C16" s="25" t="s">
        <v>23</v>
      </c>
      <c r="D16" s="49" t="s">
        <v>85</v>
      </c>
      <c r="E16" s="75" t="s">
        <v>191</v>
      </c>
      <c r="F16" s="65" t="s">
        <v>273</v>
      </c>
      <c r="G16" s="19"/>
      <c r="H16" s="50" t="s">
        <v>89</v>
      </c>
      <c r="I16" s="50" t="s">
        <v>89</v>
      </c>
      <c r="J16" s="50" t="s">
        <v>88</v>
      </c>
      <c r="K16" s="75" t="s">
        <v>191</v>
      </c>
    </row>
    <row r="17" spans="1:11" ht="33.75" customHeight="1">
      <c r="A17" s="131"/>
      <c r="B17" s="98" t="s">
        <v>227</v>
      </c>
      <c r="C17" s="25" t="s">
        <v>24</v>
      </c>
      <c r="D17" s="9"/>
      <c r="E17" s="75"/>
      <c r="F17" s="19"/>
      <c r="G17" s="19"/>
      <c r="H17" s="50"/>
      <c r="I17" s="50"/>
      <c r="J17" s="50"/>
      <c r="K17" s="75"/>
    </row>
    <row r="18" spans="1:11" ht="33.75" customHeight="1">
      <c r="A18" s="131"/>
      <c r="B18" s="90"/>
      <c r="C18" s="25" t="s">
        <v>25</v>
      </c>
      <c r="D18" s="49" t="s">
        <v>86</v>
      </c>
      <c r="E18" s="75">
        <v>40</v>
      </c>
      <c r="F18" s="65" t="s">
        <v>273</v>
      </c>
      <c r="G18" s="19"/>
      <c r="H18" s="50" t="s">
        <v>90</v>
      </c>
      <c r="I18" s="50" t="s">
        <v>90</v>
      </c>
      <c r="J18" s="25" t="s">
        <v>88</v>
      </c>
      <c r="K18" s="75">
        <v>40</v>
      </c>
    </row>
    <row r="19" spans="1:11" ht="33.75" customHeight="1">
      <c r="A19" s="131"/>
      <c r="B19" s="90"/>
      <c r="C19" s="25" t="s">
        <v>26</v>
      </c>
      <c r="D19" s="9"/>
      <c r="E19" s="75"/>
      <c r="F19" s="19"/>
      <c r="G19" s="19"/>
      <c r="H19" s="19"/>
      <c r="I19" s="9"/>
      <c r="J19" s="9"/>
      <c r="K19" s="75"/>
    </row>
    <row r="20" spans="1:11" ht="33.75" customHeight="1">
      <c r="A20" s="131"/>
      <c r="B20" s="90"/>
      <c r="C20" s="25" t="s">
        <v>27</v>
      </c>
      <c r="D20" s="9"/>
      <c r="E20" s="75"/>
      <c r="F20" s="19"/>
      <c r="G20" s="19"/>
      <c r="H20" s="19"/>
      <c r="I20" s="9"/>
      <c r="J20" s="9"/>
      <c r="K20" s="75"/>
    </row>
    <row r="21" spans="1:11" ht="33.75" customHeight="1">
      <c r="A21" s="131"/>
      <c r="B21" s="28" t="s">
        <v>33</v>
      </c>
      <c r="C21" s="25" t="s">
        <v>28</v>
      </c>
      <c r="D21" s="9"/>
      <c r="E21" s="75"/>
      <c r="F21" s="19"/>
      <c r="G21" s="19"/>
      <c r="H21" s="19"/>
      <c r="I21" s="9"/>
      <c r="J21" s="9"/>
      <c r="K21" s="75"/>
    </row>
    <row r="22" spans="1:11" ht="33.75" customHeight="1">
      <c r="A22" s="131"/>
      <c r="B22" s="26" t="s">
        <v>34</v>
      </c>
      <c r="C22" s="25" t="s">
        <v>29</v>
      </c>
      <c r="D22" s="9"/>
      <c r="E22" s="75" t="s">
        <v>188</v>
      </c>
      <c r="F22" s="30"/>
      <c r="G22" s="30"/>
      <c r="H22" s="30"/>
      <c r="I22" s="65" t="s">
        <v>173</v>
      </c>
      <c r="J22" s="25" t="s">
        <v>88</v>
      </c>
      <c r="K22" s="75" t="s">
        <v>189</v>
      </c>
    </row>
    <row r="23" spans="1:11" ht="33.75" customHeight="1">
      <c r="A23" s="132"/>
      <c r="B23" s="90" t="s">
        <v>37</v>
      </c>
      <c r="C23" s="90"/>
      <c r="D23" s="90"/>
      <c r="E23" s="90"/>
      <c r="F23" s="90"/>
      <c r="G23" s="90"/>
      <c r="H23" s="90"/>
      <c r="I23" s="90"/>
      <c r="J23" s="90"/>
      <c r="K23" s="71">
        <f>K13+K14+K15+K16+K17+K18+K19+K20+K21+K22</f>
        <v>100</v>
      </c>
    </row>
    <row r="24" spans="1:11" ht="60.75" customHeight="1">
      <c r="A24" s="48" t="s">
        <v>44</v>
      </c>
      <c r="B24" s="125" t="s">
        <v>247</v>
      </c>
      <c r="C24" s="126"/>
      <c r="D24" s="126"/>
      <c r="E24" s="126"/>
      <c r="F24" s="126"/>
      <c r="G24" s="126"/>
      <c r="H24" s="126"/>
      <c r="I24" s="126"/>
      <c r="J24" s="126"/>
      <c r="K24" s="126"/>
    </row>
    <row r="25" spans="1:11" ht="19.5" customHeight="1">
      <c r="A25" s="15" t="s">
        <v>35</v>
      </c>
      <c r="B25" s="34" t="s">
        <v>57</v>
      </c>
      <c r="H25" s="16" t="s">
        <v>36</v>
      </c>
      <c r="I25" s="35" t="s">
        <v>59</v>
      </c>
    </row>
    <row r="27" spans="1:11" ht="101.25" customHeight="1">
      <c r="A27" s="118" t="s">
        <v>50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</row>
  </sheetData>
  <mergeCells count="38">
    <mergeCell ref="B23:J23"/>
    <mergeCell ref="B24:K24"/>
    <mergeCell ref="A27:K27"/>
    <mergeCell ref="B17:B20"/>
    <mergeCell ref="F11:H11"/>
    <mergeCell ref="I11:I12"/>
    <mergeCell ref="J11:J12"/>
    <mergeCell ref="K11:K12"/>
    <mergeCell ref="B13:B16"/>
    <mergeCell ref="A11:A23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J3:K3"/>
    <mergeCell ref="C4:D4"/>
    <mergeCell ref="E4:F4"/>
    <mergeCell ref="I4:K4"/>
  </mergeCells>
  <phoneticPr fontId="1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4"/>
  <sheetViews>
    <sheetView topLeftCell="A8" workbookViewId="0">
      <selection activeCell="N19" sqref="N19"/>
    </sheetView>
  </sheetViews>
  <sheetFormatPr defaultColWidth="8.375" defaultRowHeight="15" customHeight="1"/>
  <cols>
    <col min="1" max="1" width="8" style="5" customWidth="1"/>
    <col min="2" max="2" width="11.625" style="7" customWidth="1"/>
    <col min="3" max="3" width="11.625" style="8" customWidth="1"/>
    <col min="4" max="4" width="11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6.125" style="8" customWidth="1"/>
    <col min="12" max="120" width="7.5" style="5" customWidth="1"/>
    <col min="121" max="121" width="11.625" style="5" customWidth="1"/>
    <col min="122" max="122" width="10.875" style="5" customWidth="1"/>
    <col min="123" max="123" width="19.375" style="5" customWidth="1"/>
    <col min="124" max="16384" width="8.375" style="5"/>
  </cols>
  <sheetData>
    <row r="1" spans="1:17" ht="21.75" customHeight="1">
      <c r="A1" s="24" t="s">
        <v>51</v>
      </c>
    </row>
    <row r="2" spans="1:17" s="54" customFormat="1" ht="34.5" customHeight="1">
      <c r="A2" s="116" t="s">
        <v>52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7" s="3" customFormat="1" ht="23.25" customHeight="1">
      <c r="A3" s="1" t="s">
        <v>0</v>
      </c>
      <c r="B3" s="32" t="s">
        <v>54</v>
      </c>
      <c r="C3" s="33"/>
      <c r="D3" s="33"/>
      <c r="E3" s="2"/>
      <c r="F3" s="2"/>
      <c r="G3" s="2"/>
      <c r="H3" s="2"/>
      <c r="J3" s="117" t="s">
        <v>17</v>
      </c>
      <c r="K3" s="117"/>
    </row>
    <row r="4" spans="1:17" s="4" customFormat="1" ht="39" customHeight="1">
      <c r="A4" s="14" t="s">
        <v>2</v>
      </c>
      <c r="B4" s="22" t="s">
        <v>1</v>
      </c>
      <c r="C4" s="133" t="s">
        <v>92</v>
      </c>
      <c r="D4" s="135"/>
      <c r="E4" s="115" t="s">
        <v>45</v>
      </c>
      <c r="F4" s="115"/>
      <c r="G4" s="31" t="s">
        <v>55</v>
      </c>
      <c r="H4" s="22" t="s">
        <v>3</v>
      </c>
      <c r="I4" s="133" t="s">
        <v>54</v>
      </c>
      <c r="J4" s="134"/>
      <c r="K4" s="135"/>
    </row>
    <row r="5" spans="1:17" s="13" customFormat="1" ht="33.75" customHeight="1">
      <c r="A5" s="108" t="s">
        <v>4</v>
      </c>
      <c r="B5" s="90" t="s">
        <v>5</v>
      </c>
      <c r="C5" s="90"/>
      <c r="D5" s="90"/>
      <c r="E5" s="93" t="s">
        <v>9</v>
      </c>
      <c r="F5" s="94"/>
      <c r="G5" s="95"/>
      <c r="H5" s="93" t="s">
        <v>11</v>
      </c>
      <c r="I5" s="94"/>
      <c r="J5" s="95"/>
      <c r="K5" s="28" t="s">
        <v>30</v>
      </c>
    </row>
    <row r="6" spans="1:17" ht="33.75" customHeight="1">
      <c r="A6" s="108"/>
      <c r="B6" s="10" t="s">
        <v>6</v>
      </c>
      <c r="C6" s="137" t="s">
        <v>93</v>
      </c>
      <c r="D6" s="138"/>
      <c r="E6" s="11" t="s">
        <v>10</v>
      </c>
      <c r="F6" s="99" t="s">
        <v>93</v>
      </c>
      <c r="G6" s="97"/>
      <c r="H6" s="11" t="s">
        <v>12</v>
      </c>
      <c r="I6" s="99" t="s">
        <v>93</v>
      </c>
      <c r="J6" s="119"/>
      <c r="K6" s="109">
        <f>I6/C6*100%</f>
        <v>1</v>
      </c>
    </row>
    <row r="7" spans="1:17" ht="33.75" customHeight="1">
      <c r="A7" s="108"/>
      <c r="B7" s="12" t="s">
        <v>7</v>
      </c>
      <c r="C7" s="137" t="s">
        <v>93</v>
      </c>
      <c r="D7" s="138"/>
      <c r="E7" s="12" t="s">
        <v>7</v>
      </c>
      <c r="F7" s="99" t="s">
        <v>93</v>
      </c>
      <c r="G7" s="97"/>
      <c r="H7" s="12" t="s">
        <v>7</v>
      </c>
      <c r="I7" s="99" t="s">
        <v>93</v>
      </c>
      <c r="J7" s="119"/>
      <c r="K7" s="110"/>
    </row>
    <row r="8" spans="1:17" ht="33.75" customHeight="1">
      <c r="A8" s="108"/>
      <c r="B8" s="27" t="s">
        <v>8</v>
      </c>
      <c r="C8" s="111"/>
      <c r="D8" s="112"/>
      <c r="E8" s="27" t="s">
        <v>8</v>
      </c>
      <c r="F8" s="96"/>
      <c r="G8" s="97"/>
      <c r="H8" s="27" t="s">
        <v>8</v>
      </c>
      <c r="I8" s="120"/>
      <c r="J8" s="121"/>
      <c r="K8" s="110"/>
    </row>
    <row r="9" spans="1:17" ht="33.75" customHeight="1">
      <c r="A9" s="108" t="s">
        <v>13</v>
      </c>
      <c r="B9" s="122" t="s">
        <v>14</v>
      </c>
      <c r="C9" s="123"/>
      <c r="D9" s="123"/>
      <c r="E9" s="124"/>
      <c r="F9" s="93" t="s">
        <v>15</v>
      </c>
      <c r="G9" s="94"/>
      <c r="H9" s="94"/>
      <c r="I9" s="94"/>
      <c r="J9" s="95"/>
      <c r="K9" s="22" t="s">
        <v>16</v>
      </c>
    </row>
    <row r="10" spans="1:17" ht="33.75" customHeight="1">
      <c r="A10" s="108"/>
      <c r="B10" s="113" t="s">
        <v>94</v>
      </c>
      <c r="C10" s="136"/>
      <c r="D10" s="136"/>
      <c r="E10" s="114"/>
      <c r="F10" s="139"/>
      <c r="G10" s="106"/>
      <c r="H10" s="106"/>
      <c r="I10" s="106"/>
      <c r="J10" s="107"/>
      <c r="K10" s="29"/>
    </row>
    <row r="11" spans="1:17" ht="30" customHeight="1">
      <c r="A11" s="130" t="s">
        <v>18</v>
      </c>
      <c r="B11" s="91" t="s">
        <v>19</v>
      </c>
      <c r="C11" s="91" t="s">
        <v>40</v>
      </c>
      <c r="D11" s="90" t="s">
        <v>41</v>
      </c>
      <c r="E11" s="91" t="s">
        <v>48</v>
      </c>
      <c r="F11" s="127" t="s">
        <v>46</v>
      </c>
      <c r="G11" s="128"/>
      <c r="H11" s="129"/>
      <c r="I11" s="91" t="s">
        <v>42</v>
      </c>
      <c r="J11" s="100" t="s">
        <v>43</v>
      </c>
      <c r="K11" s="98" t="s">
        <v>47</v>
      </c>
    </row>
    <row r="12" spans="1:17" ht="30" customHeight="1">
      <c r="A12" s="131"/>
      <c r="B12" s="92"/>
      <c r="C12" s="92"/>
      <c r="D12" s="90"/>
      <c r="E12" s="92"/>
      <c r="F12" s="22" t="s">
        <v>38</v>
      </c>
      <c r="G12" s="22" t="s">
        <v>39</v>
      </c>
      <c r="H12" s="22" t="s">
        <v>49</v>
      </c>
      <c r="I12" s="92"/>
      <c r="J12" s="101"/>
      <c r="K12" s="98"/>
    </row>
    <row r="13" spans="1:17" ht="33.75" customHeight="1">
      <c r="A13" s="131"/>
      <c r="B13" s="98" t="s">
        <v>31</v>
      </c>
      <c r="C13" s="25" t="s">
        <v>20</v>
      </c>
      <c r="D13" s="55" t="s">
        <v>95</v>
      </c>
      <c r="E13" s="74">
        <v>10</v>
      </c>
      <c r="F13" s="65" t="s">
        <v>216</v>
      </c>
      <c r="G13" s="65" t="s">
        <v>217</v>
      </c>
      <c r="H13" s="65" t="s">
        <v>218</v>
      </c>
      <c r="I13" s="56" t="s">
        <v>101</v>
      </c>
      <c r="J13" s="52" t="s">
        <v>88</v>
      </c>
      <c r="K13" s="74">
        <v>10</v>
      </c>
    </row>
    <row r="14" spans="1:17" ht="39.75" customHeight="1">
      <c r="A14" s="131"/>
      <c r="B14" s="90"/>
      <c r="C14" s="25" t="s">
        <v>21</v>
      </c>
      <c r="D14" s="55" t="s">
        <v>96</v>
      </c>
      <c r="E14" s="75">
        <v>20</v>
      </c>
      <c r="F14" s="65" t="s">
        <v>216</v>
      </c>
      <c r="G14" s="65" t="s">
        <v>217</v>
      </c>
      <c r="H14" s="65" t="s">
        <v>219</v>
      </c>
      <c r="I14" s="56" t="s">
        <v>102</v>
      </c>
      <c r="J14" s="25" t="s">
        <v>88</v>
      </c>
      <c r="K14" s="75">
        <v>20</v>
      </c>
    </row>
    <row r="15" spans="1:17" ht="33.75" customHeight="1">
      <c r="A15" s="131"/>
      <c r="B15" s="90"/>
      <c r="C15" s="25" t="s">
        <v>22</v>
      </c>
      <c r="D15" s="55" t="s">
        <v>97</v>
      </c>
      <c r="E15" s="75">
        <v>10</v>
      </c>
      <c r="F15" s="65" t="s">
        <v>273</v>
      </c>
      <c r="G15" s="25"/>
      <c r="H15" s="65" t="s">
        <v>220</v>
      </c>
      <c r="I15" s="56" t="s">
        <v>215</v>
      </c>
      <c r="J15" s="25" t="s">
        <v>88</v>
      </c>
      <c r="K15" s="75">
        <v>10</v>
      </c>
    </row>
    <row r="16" spans="1:17" ht="59.25" customHeight="1">
      <c r="A16" s="131"/>
      <c r="B16" s="90"/>
      <c r="C16" s="25" t="s">
        <v>23</v>
      </c>
      <c r="D16" s="55" t="s">
        <v>98</v>
      </c>
      <c r="E16" s="75">
        <v>10</v>
      </c>
      <c r="F16" s="65" t="s">
        <v>273</v>
      </c>
      <c r="G16" s="25"/>
      <c r="H16" s="57" t="s">
        <v>104</v>
      </c>
      <c r="I16" s="57" t="s">
        <v>104</v>
      </c>
      <c r="J16" s="25" t="s">
        <v>88</v>
      </c>
      <c r="K16" s="75">
        <v>10</v>
      </c>
      <c r="Q16" s="84"/>
    </row>
    <row r="17" spans="1:11" ht="48" customHeight="1">
      <c r="A17" s="131"/>
      <c r="B17" s="83" t="s">
        <v>299</v>
      </c>
      <c r="C17" s="25" t="s">
        <v>25</v>
      </c>
      <c r="D17" s="55" t="s">
        <v>99</v>
      </c>
      <c r="E17" s="75">
        <v>40</v>
      </c>
      <c r="F17" s="65" t="s">
        <v>273</v>
      </c>
      <c r="G17" s="25"/>
      <c r="H17" s="25"/>
      <c r="I17" s="56" t="s">
        <v>105</v>
      </c>
      <c r="J17" s="25" t="s">
        <v>88</v>
      </c>
      <c r="K17" s="75">
        <v>40</v>
      </c>
    </row>
    <row r="18" spans="1:11" ht="33.75" customHeight="1">
      <c r="A18" s="131"/>
      <c r="B18" s="28" t="s">
        <v>298</v>
      </c>
      <c r="C18" s="25" t="s">
        <v>28</v>
      </c>
      <c r="D18" s="9"/>
      <c r="E18" s="75"/>
      <c r="F18" s="25"/>
      <c r="G18" s="25"/>
      <c r="H18" s="25"/>
      <c r="I18" s="9"/>
      <c r="J18" s="9"/>
      <c r="K18" s="75"/>
    </row>
    <row r="19" spans="1:11" ht="33.75" customHeight="1">
      <c r="A19" s="131"/>
      <c r="B19" s="26" t="s">
        <v>34</v>
      </c>
      <c r="C19" s="25" t="s">
        <v>29</v>
      </c>
      <c r="D19" s="9"/>
      <c r="E19" s="75" t="s">
        <v>188</v>
      </c>
      <c r="F19" s="30"/>
      <c r="G19" s="30"/>
      <c r="H19" s="30"/>
      <c r="I19" s="65" t="s">
        <v>173</v>
      </c>
      <c r="J19" s="25" t="s">
        <v>88</v>
      </c>
      <c r="K19" s="69" t="s">
        <v>189</v>
      </c>
    </row>
    <row r="20" spans="1:11" ht="33.75" customHeight="1">
      <c r="A20" s="132"/>
      <c r="B20" s="90" t="s">
        <v>37</v>
      </c>
      <c r="C20" s="90"/>
      <c r="D20" s="90"/>
      <c r="E20" s="90"/>
      <c r="F20" s="90"/>
      <c r="G20" s="90"/>
      <c r="H20" s="90"/>
      <c r="I20" s="90"/>
      <c r="J20" s="90"/>
      <c r="K20" s="71">
        <v>100</v>
      </c>
    </row>
    <row r="21" spans="1:11" ht="60.75" customHeight="1">
      <c r="A21" s="48" t="s">
        <v>44</v>
      </c>
      <c r="B21" s="125" t="s">
        <v>248</v>
      </c>
      <c r="C21" s="126"/>
      <c r="D21" s="126"/>
      <c r="E21" s="126"/>
      <c r="F21" s="126"/>
      <c r="G21" s="126"/>
      <c r="H21" s="126"/>
      <c r="I21" s="126"/>
      <c r="J21" s="126"/>
      <c r="K21" s="126"/>
    </row>
    <row r="22" spans="1:11" ht="19.5" customHeight="1">
      <c r="A22" s="15" t="s">
        <v>35</v>
      </c>
      <c r="B22" s="34" t="s">
        <v>57</v>
      </c>
      <c r="H22" s="16" t="s">
        <v>36</v>
      </c>
      <c r="I22" s="35" t="s">
        <v>59</v>
      </c>
    </row>
    <row r="24" spans="1:11" ht="101.25" customHeight="1">
      <c r="A24" s="118" t="s">
        <v>50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</row>
  </sheetData>
  <mergeCells count="37">
    <mergeCell ref="B20:J20"/>
    <mergeCell ref="B21:K21"/>
    <mergeCell ref="A24:K24"/>
    <mergeCell ref="F11:H11"/>
    <mergeCell ref="I11:I12"/>
    <mergeCell ref="J11:J12"/>
    <mergeCell ref="K11:K12"/>
    <mergeCell ref="B13:B16"/>
    <mergeCell ref="A11:A20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J3:K3"/>
    <mergeCell ref="C4:D4"/>
    <mergeCell ref="E4:F4"/>
    <mergeCell ref="I4:K4"/>
  </mergeCells>
  <phoneticPr fontId="1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9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7"/>
  <sheetViews>
    <sheetView topLeftCell="A10" workbookViewId="0">
      <selection activeCell="F18" sqref="F18"/>
    </sheetView>
  </sheetViews>
  <sheetFormatPr defaultColWidth="8.375" defaultRowHeight="15" customHeight="1"/>
  <cols>
    <col min="1" max="1" width="8" style="5" customWidth="1"/>
    <col min="2" max="2" width="11.625" style="7" customWidth="1"/>
    <col min="3" max="3" width="11.625" style="8" customWidth="1"/>
    <col min="4" max="4" width="11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6.125" style="8" customWidth="1"/>
    <col min="12" max="120" width="7.5" style="5" customWidth="1"/>
    <col min="121" max="121" width="11.625" style="5" customWidth="1"/>
    <col min="122" max="122" width="10.875" style="5" customWidth="1"/>
    <col min="123" max="123" width="19.375" style="5" customWidth="1"/>
    <col min="124" max="16384" width="8.375" style="5"/>
  </cols>
  <sheetData>
    <row r="1" spans="1:11" ht="21.75" customHeight="1">
      <c r="A1" s="24" t="s">
        <v>51</v>
      </c>
    </row>
    <row r="2" spans="1:11" s="54" customFormat="1" ht="34.5" customHeight="1">
      <c r="A2" s="116" t="s">
        <v>52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s="3" customFormat="1" ht="23.25" customHeight="1">
      <c r="A3" s="1" t="s">
        <v>0</v>
      </c>
      <c r="B3" s="32" t="s">
        <v>54</v>
      </c>
      <c r="C3" s="33"/>
      <c r="D3" s="33"/>
      <c r="E3" s="2"/>
      <c r="F3" s="2"/>
      <c r="G3" s="2"/>
      <c r="H3" s="2"/>
      <c r="J3" s="117" t="s">
        <v>17</v>
      </c>
      <c r="K3" s="117"/>
    </row>
    <row r="4" spans="1:11" s="4" customFormat="1" ht="39" customHeight="1">
      <c r="A4" s="14" t="s">
        <v>2</v>
      </c>
      <c r="B4" s="22" t="s">
        <v>1</v>
      </c>
      <c r="C4" s="133" t="s">
        <v>100</v>
      </c>
      <c r="D4" s="135"/>
      <c r="E4" s="115" t="s">
        <v>45</v>
      </c>
      <c r="F4" s="115"/>
      <c r="G4" s="31" t="s">
        <v>55</v>
      </c>
      <c r="H4" s="22" t="s">
        <v>3</v>
      </c>
      <c r="I4" s="133" t="s">
        <v>54</v>
      </c>
      <c r="J4" s="134"/>
      <c r="K4" s="135"/>
    </row>
    <row r="5" spans="1:11" s="13" customFormat="1" ht="33.75" customHeight="1">
      <c r="A5" s="108" t="s">
        <v>4</v>
      </c>
      <c r="B5" s="90" t="s">
        <v>5</v>
      </c>
      <c r="C5" s="90"/>
      <c r="D5" s="90"/>
      <c r="E5" s="93" t="s">
        <v>9</v>
      </c>
      <c r="F5" s="94"/>
      <c r="G5" s="95"/>
      <c r="H5" s="93" t="s">
        <v>11</v>
      </c>
      <c r="I5" s="94"/>
      <c r="J5" s="95"/>
      <c r="K5" s="28" t="s">
        <v>30</v>
      </c>
    </row>
    <row r="6" spans="1:11" ht="33.75" customHeight="1">
      <c r="A6" s="108"/>
      <c r="B6" s="10" t="s">
        <v>6</v>
      </c>
      <c r="C6" s="137" t="s">
        <v>176</v>
      </c>
      <c r="D6" s="138"/>
      <c r="E6" s="11" t="s">
        <v>10</v>
      </c>
      <c r="F6" s="137" t="s">
        <v>176</v>
      </c>
      <c r="G6" s="138"/>
      <c r="H6" s="11" t="s">
        <v>12</v>
      </c>
      <c r="I6" s="137" t="s">
        <v>176</v>
      </c>
      <c r="J6" s="138"/>
      <c r="K6" s="109">
        <f>I6/C6*100%</f>
        <v>1</v>
      </c>
    </row>
    <row r="7" spans="1:11" ht="33.75" customHeight="1">
      <c r="A7" s="108"/>
      <c r="B7" s="12" t="s">
        <v>7</v>
      </c>
      <c r="C7" s="137" t="s">
        <v>176</v>
      </c>
      <c r="D7" s="138"/>
      <c r="E7" s="12" t="s">
        <v>7</v>
      </c>
      <c r="F7" s="137" t="s">
        <v>176</v>
      </c>
      <c r="G7" s="138"/>
      <c r="H7" s="12" t="s">
        <v>7</v>
      </c>
      <c r="I7" s="137" t="s">
        <v>176</v>
      </c>
      <c r="J7" s="138"/>
      <c r="K7" s="110"/>
    </row>
    <row r="8" spans="1:11" ht="33.75" customHeight="1">
      <c r="A8" s="108"/>
      <c r="B8" s="27" t="s">
        <v>8</v>
      </c>
      <c r="C8" s="111"/>
      <c r="D8" s="112"/>
      <c r="E8" s="27" t="s">
        <v>8</v>
      </c>
      <c r="F8" s="96"/>
      <c r="G8" s="97"/>
      <c r="H8" s="27" t="s">
        <v>8</v>
      </c>
      <c r="I8" s="120"/>
      <c r="J8" s="121"/>
      <c r="K8" s="110"/>
    </row>
    <row r="9" spans="1:11" ht="33.75" customHeight="1">
      <c r="A9" s="108" t="s">
        <v>13</v>
      </c>
      <c r="B9" s="122" t="s">
        <v>14</v>
      </c>
      <c r="C9" s="123"/>
      <c r="D9" s="123"/>
      <c r="E9" s="124"/>
      <c r="F9" s="93" t="s">
        <v>15</v>
      </c>
      <c r="G9" s="94"/>
      <c r="H9" s="94"/>
      <c r="I9" s="94"/>
      <c r="J9" s="95"/>
      <c r="K9" s="22" t="s">
        <v>16</v>
      </c>
    </row>
    <row r="10" spans="1:11" ht="33.75" customHeight="1">
      <c r="A10" s="108"/>
      <c r="B10" s="102" t="s">
        <v>130</v>
      </c>
      <c r="C10" s="103"/>
      <c r="D10" s="103"/>
      <c r="E10" s="104"/>
      <c r="F10" s="140" t="s">
        <v>205</v>
      </c>
      <c r="G10" s="141"/>
      <c r="H10" s="141"/>
      <c r="I10" s="141"/>
      <c r="J10" s="142"/>
      <c r="K10" s="53" t="s">
        <v>175</v>
      </c>
    </row>
    <row r="11" spans="1:11" ht="30" customHeight="1">
      <c r="A11" s="130" t="s">
        <v>18</v>
      </c>
      <c r="B11" s="91" t="s">
        <v>19</v>
      </c>
      <c r="C11" s="91" t="s">
        <v>40</v>
      </c>
      <c r="D11" s="90" t="s">
        <v>41</v>
      </c>
      <c r="E11" s="91" t="s">
        <v>48</v>
      </c>
      <c r="F11" s="127" t="s">
        <v>46</v>
      </c>
      <c r="G11" s="128"/>
      <c r="H11" s="129"/>
      <c r="I11" s="91" t="s">
        <v>42</v>
      </c>
      <c r="J11" s="100" t="s">
        <v>43</v>
      </c>
      <c r="K11" s="98" t="s">
        <v>47</v>
      </c>
    </row>
    <row r="12" spans="1:11" ht="30" customHeight="1">
      <c r="A12" s="131"/>
      <c r="B12" s="92"/>
      <c r="C12" s="92"/>
      <c r="D12" s="90"/>
      <c r="E12" s="92"/>
      <c r="F12" s="22" t="s">
        <v>38</v>
      </c>
      <c r="G12" s="22" t="s">
        <v>39</v>
      </c>
      <c r="H12" s="22" t="s">
        <v>49</v>
      </c>
      <c r="I12" s="92"/>
      <c r="J12" s="101"/>
      <c r="K12" s="98"/>
    </row>
    <row r="13" spans="1:11" ht="33.75" customHeight="1">
      <c r="A13" s="131"/>
      <c r="B13" s="98" t="s">
        <v>31</v>
      </c>
      <c r="C13" s="25" t="s">
        <v>20</v>
      </c>
      <c r="D13" s="55" t="s">
        <v>108</v>
      </c>
      <c r="E13" s="74">
        <v>20</v>
      </c>
      <c r="F13" s="65" t="s">
        <v>250</v>
      </c>
      <c r="G13" s="65" t="s">
        <v>251</v>
      </c>
      <c r="H13" s="65" t="s">
        <v>253</v>
      </c>
      <c r="I13" s="56" t="s">
        <v>252</v>
      </c>
      <c r="J13" s="72" t="s">
        <v>88</v>
      </c>
      <c r="K13" s="74">
        <v>20</v>
      </c>
    </row>
    <row r="14" spans="1:11" ht="33.75" customHeight="1">
      <c r="A14" s="131"/>
      <c r="B14" s="90"/>
      <c r="C14" s="25" t="s">
        <v>21</v>
      </c>
      <c r="D14" s="55" t="s">
        <v>109</v>
      </c>
      <c r="E14" s="75">
        <v>10</v>
      </c>
      <c r="F14" s="65" t="s">
        <v>250</v>
      </c>
      <c r="G14" s="65" t="s">
        <v>254</v>
      </c>
      <c r="H14" s="65" t="s">
        <v>255</v>
      </c>
      <c r="I14" s="60">
        <v>1</v>
      </c>
      <c r="J14" s="25" t="s">
        <v>88</v>
      </c>
      <c r="K14" s="75">
        <v>10</v>
      </c>
    </row>
    <row r="15" spans="1:11" ht="33.75" customHeight="1">
      <c r="A15" s="131"/>
      <c r="B15" s="90"/>
      <c r="C15" s="25" t="s">
        <v>22</v>
      </c>
      <c r="D15" s="55" t="s">
        <v>110</v>
      </c>
      <c r="E15" s="75">
        <v>10</v>
      </c>
      <c r="F15" s="65" t="s">
        <v>273</v>
      </c>
      <c r="G15" s="25"/>
      <c r="H15" s="56" t="s">
        <v>103</v>
      </c>
      <c r="I15" s="56" t="s">
        <v>103</v>
      </c>
      <c r="J15" s="72" t="s">
        <v>88</v>
      </c>
      <c r="K15" s="75">
        <v>10</v>
      </c>
    </row>
    <row r="16" spans="1:11" ht="33.75" customHeight="1">
      <c r="A16" s="131"/>
      <c r="B16" s="90"/>
      <c r="C16" s="25" t="s">
        <v>23</v>
      </c>
      <c r="D16" s="55" t="s">
        <v>111</v>
      </c>
      <c r="E16" s="75">
        <v>10</v>
      </c>
      <c r="F16" s="65" t="s">
        <v>250</v>
      </c>
      <c r="G16" s="65" t="s">
        <v>254</v>
      </c>
      <c r="H16" s="65" t="s">
        <v>256</v>
      </c>
      <c r="I16" s="60">
        <v>1</v>
      </c>
      <c r="J16" s="25" t="s">
        <v>88</v>
      </c>
      <c r="K16" s="75">
        <v>10</v>
      </c>
    </row>
    <row r="17" spans="1:11" ht="33.75" customHeight="1">
      <c r="A17" s="131"/>
      <c r="B17" s="98" t="s">
        <v>32</v>
      </c>
      <c r="C17" s="25" t="s">
        <v>24</v>
      </c>
      <c r="E17" s="75"/>
      <c r="F17" s="65"/>
      <c r="G17" s="25"/>
      <c r="H17" s="25"/>
      <c r="I17" s="56"/>
      <c r="J17" s="9"/>
      <c r="K17" s="75"/>
    </row>
    <row r="18" spans="1:11" ht="33.75" customHeight="1">
      <c r="A18" s="131"/>
      <c r="B18" s="90"/>
      <c r="C18" s="25" t="s">
        <v>25</v>
      </c>
      <c r="D18" s="55" t="s">
        <v>112</v>
      </c>
      <c r="E18" s="75">
        <v>40</v>
      </c>
      <c r="F18" s="65" t="s">
        <v>273</v>
      </c>
      <c r="G18" s="25"/>
      <c r="H18" s="56" t="s">
        <v>113</v>
      </c>
      <c r="I18" s="56" t="s">
        <v>113</v>
      </c>
      <c r="J18" s="25" t="s">
        <v>88</v>
      </c>
      <c r="K18" s="75">
        <v>40</v>
      </c>
    </row>
    <row r="19" spans="1:11" ht="33.75" customHeight="1">
      <c r="A19" s="131"/>
      <c r="B19" s="90"/>
      <c r="C19" s="25" t="s">
        <v>26</v>
      </c>
      <c r="D19" s="9"/>
      <c r="E19" s="75"/>
      <c r="F19" s="19"/>
      <c r="G19" s="19"/>
      <c r="H19" s="19"/>
      <c r="I19" s="9"/>
      <c r="J19" s="9"/>
      <c r="K19" s="75"/>
    </row>
    <row r="20" spans="1:11" ht="33.75" customHeight="1">
      <c r="A20" s="131"/>
      <c r="B20" s="90"/>
      <c r="C20" s="25" t="s">
        <v>27</v>
      </c>
      <c r="D20" s="9"/>
      <c r="E20" s="75"/>
      <c r="F20" s="19"/>
      <c r="G20" s="19"/>
      <c r="H20" s="19"/>
      <c r="I20" s="9"/>
      <c r="J20" s="9"/>
      <c r="K20" s="75"/>
    </row>
    <row r="21" spans="1:11" ht="33.75" customHeight="1">
      <c r="A21" s="131"/>
      <c r="B21" s="28" t="s">
        <v>33</v>
      </c>
      <c r="C21" s="25" t="s">
        <v>28</v>
      </c>
      <c r="D21" s="9"/>
      <c r="E21" s="75"/>
      <c r="F21" s="19"/>
      <c r="G21" s="19"/>
      <c r="H21" s="19"/>
      <c r="I21" s="9"/>
      <c r="J21" s="9"/>
      <c r="K21" s="75"/>
    </row>
    <row r="22" spans="1:11" ht="33.75" customHeight="1">
      <c r="A22" s="131"/>
      <c r="B22" s="26" t="s">
        <v>34</v>
      </c>
      <c r="C22" s="25" t="s">
        <v>29</v>
      </c>
      <c r="D22" s="9"/>
      <c r="E22" s="75" t="s">
        <v>188</v>
      </c>
      <c r="F22" s="30"/>
      <c r="G22" s="30"/>
      <c r="H22" s="30"/>
      <c r="I22" s="65" t="s">
        <v>173</v>
      </c>
      <c r="J22" s="25" t="s">
        <v>88</v>
      </c>
      <c r="K22" s="75" t="s">
        <v>189</v>
      </c>
    </row>
    <row r="23" spans="1:11" ht="33.75" customHeight="1">
      <c r="A23" s="132"/>
      <c r="B23" s="90" t="s">
        <v>37</v>
      </c>
      <c r="C23" s="90"/>
      <c r="D23" s="90"/>
      <c r="E23" s="90"/>
      <c r="F23" s="90"/>
      <c r="G23" s="90"/>
      <c r="H23" s="90"/>
      <c r="I23" s="90"/>
      <c r="J23" s="90"/>
      <c r="K23" s="71">
        <f>K13+K14+K15+K16+K17+K18+K19+K20+K21+K22</f>
        <v>100</v>
      </c>
    </row>
    <row r="24" spans="1:11" ht="60.75" customHeight="1">
      <c r="A24" s="48" t="s">
        <v>44</v>
      </c>
      <c r="B24" s="125" t="s">
        <v>248</v>
      </c>
      <c r="C24" s="126"/>
      <c r="D24" s="126"/>
      <c r="E24" s="126"/>
      <c r="F24" s="126"/>
      <c r="G24" s="126"/>
      <c r="H24" s="126"/>
      <c r="I24" s="126"/>
      <c r="J24" s="126"/>
      <c r="K24" s="126"/>
    </row>
    <row r="25" spans="1:11" ht="19.5" customHeight="1">
      <c r="A25" s="15" t="s">
        <v>35</v>
      </c>
      <c r="B25" s="34" t="s">
        <v>57</v>
      </c>
      <c r="H25" s="16" t="s">
        <v>36</v>
      </c>
      <c r="I25" s="35" t="s">
        <v>59</v>
      </c>
    </row>
    <row r="27" spans="1:11" ht="101.25" customHeight="1">
      <c r="A27" s="118" t="s">
        <v>50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</row>
  </sheetData>
  <mergeCells count="38">
    <mergeCell ref="B23:J23"/>
    <mergeCell ref="B24:K24"/>
    <mergeCell ref="A27:K27"/>
    <mergeCell ref="B17:B20"/>
    <mergeCell ref="F11:H11"/>
    <mergeCell ref="I11:I12"/>
    <mergeCell ref="J11:J12"/>
    <mergeCell ref="K11:K12"/>
    <mergeCell ref="B13:B16"/>
    <mergeCell ref="A11:A23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J3:K3"/>
    <mergeCell ref="C4:D4"/>
    <mergeCell ref="E4:F4"/>
    <mergeCell ref="I4:K4"/>
  </mergeCells>
  <phoneticPr fontId="1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7"/>
  <sheetViews>
    <sheetView topLeftCell="A11" workbookViewId="0">
      <selection activeCell="D26" sqref="D26"/>
    </sheetView>
  </sheetViews>
  <sheetFormatPr defaultColWidth="8.375" defaultRowHeight="15" customHeight="1"/>
  <cols>
    <col min="1" max="1" width="8" style="5" customWidth="1"/>
    <col min="2" max="2" width="11.625" style="7" customWidth="1"/>
    <col min="3" max="3" width="11.625" style="8" customWidth="1"/>
    <col min="4" max="4" width="11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6.125" style="8" customWidth="1"/>
    <col min="12" max="120" width="7.5" style="5" customWidth="1"/>
    <col min="121" max="121" width="11.625" style="5" customWidth="1"/>
    <col min="122" max="122" width="10.875" style="5" customWidth="1"/>
    <col min="123" max="123" width="19.375" style="5" customWidth="1"/>
    <col min="124" max="16384" width="8.375" style="5"/>
  </cols>
  <sheetData>
    <row r="1" spans="1:11" ht="21.75" customHeight="1">
      <c r="A1" s="24" t="s">
        <v>51</v>
      </c>
    </row>
    <row r="2" spans="1:11" s="54" customFormat="1" ht="34.5" customHeight="1">
      <c r="A2" s="116" t="s">
        <v>52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s="3" customFormat="1" ht="23.25" customHeight="1">
      <c r="A3" s="1" t="s">
        <v>0</v>
      </c>
      <c r="B3" s="32" t="s">
        <v>54</v>
      </c>
      <c r="C3" s="33"/>
      <c r="D3" s="33"/>
      <c r="E3" s="2"/>
      <c r="F3" s="2"/>
      <c r="G3" s="2"/>
      <c r="H3" s="2"/>
      <c r="J3" s="117" t="s">
        <v>17</v>
      </c>
      <c r="K3" s="117"/>
    </row>
    <row r="4" spans="1:11" s="4" customFormat="1" ht="39" customHeight="1">
      <c r="A4" s="14" t="s">
        <v>2</v>
      </c>
      <c r="B4" s="22" t="s">
        <v>1</v>
      </c>
      <c r="C4" s="133" t="s">
        <v>114</v>
      </c>
      <c r="D4" s="135"/>
      <c r="E4" s="115" t="s">
        <v>45</v>
      </c>
      <c r="F4" s="115"/>
      <c r="G4" s="31" t="s">
        <v>55</v>
      </c>
      <c r="H4" s="22" t="s">
        <v>3</v>
      </c>
      <c r="I4" s="133" t="s">
        <v>54</v>
      </c>
      <c r="J4" s="134"/>
      <c r="K4" s="135"/>
    </row>
    <row r="5" spans="1:11" s="13" customFormat="1" ht="33.75" customHeight="1">
      <c r="A5" s="108" t="s">
        <v>4</v>
      </c>
      <c r="B5" s="90" t="s">
        <v>5</v>
      </c>
      <c r="C5" s="90"/>
      <c r="D5" s="90"/>
      <c r="E5" s="93" t="s">
        <v>9</v>
      </c>
      <c r="F5" s="94"/>
      <c r="G5" s="95"/>
      <c r="H5" s="93" t="s">
        <v>11</v>
      </c>
      <c r="I5" s="94"/>
      <c r="J5" s="95"/>
      <c r="K5" s="28" t="s">
        <v>30</v>
      </c>
    </row>
    <row r="6" spans="1:11" ht="33.75" customHeight="1">
      <c r="A6" s="108"/>
      <c r="B6" s="10" t="s">
        <v>6</v>
      </c>
      <c r="C6" s="137" t="s">
        <v>119</v>
      </c>
      <c r="D6" s="138"/>
      <c r="E6" s="11" t="s">
        <v>10</v>
      </c>
      <c r="F6" s="99" t="s">
        <v>119</v>
      </c>
      <c r="G6" s="97"/>
      <c r="H6" s="11" t="s">
        <v>12</v>
      </c>
      <c r="I6" s="99" t="s">
        <v>119</v>
      </c>
      <c r="J6" s="119"/>
      <c r="K6" s="109">
        <f>I6/C6*100%</f>
        <v>1</v>
      </c>
    </row>
    <row r="7" spans="1:11" ht="33.75" customHeight="1">
      <c r="A7" s="108"/>
      <c r="B7" s="12" t="s">
        <v>7</v>
      </c>
      <c r="C7" s="137" t="s">
        <v>119</v>
      </c>
      <c r="D7" s="138"/>
      <c r="E7" s="12" t="s">
        <v>7</v>
      </c>
      <c r="F7" s="99" t="s">
        <v>119</v>
      </c>
      <c r="G7" s="97"/>
      <c r="H7" s="12" t="s">
        <v>7</v>
      </c>
      <c r="I7" s="99" t="s">
        <v>119</v>
      </c>
      <c r="J7" s="119"/>
      <c r="K7" s="110"/>
    </row>
    <row r="8" spans="1:11" ht="33.75" customHeight="1">
      <c r="A8" s="108"/>
      <c r="B8" s="27" t="s">
        <v>8</v>
      </c>
      <c r="C8" s="111"/>
      <c r="D8" s="112"/>
      <c r="E8" s="27" t="s">
        <v>8</v>
      </c>
      <c r="F8" s="96"/>
      <c r="G8" s="97"/>
      <c r="H8" s="27" t="s">
        <v>8</v>
      </c>
      <c r="I8" s="120"/>
      <c r="J8" s="121"/>
      <c r="K8" s="110"/>
    </row>
    <row r="9" spans="1:11" ht="33.75" customHeight="1">
      <c r="A9" s="108" t="s">
        <v>13</v>
      </c>
      <c r="B9" s="122" t="s">
        <v>14</v>
      </c>
      <c r="C9" s="123"/>
      <c r="D9" s="123"/>
      <c r="E9" s="124"/>
      <c r="F9" s="93" t="s">
        <v>15</v>
      </c>
      <c r="G9" s="94"/>
      <c r="H9" s="94"/>
      <c r="I9" s="94"/>
      <c r="J9" s="95"/>
      <c r="K9" s="22" t="s">
        <v>16</v>
      </c>
    </row>
    <row r="10" spans="1:11" ht="33.75" customHeight="1">
      <c r="A10" s="108"/>
      <c r="B10" s="133" t="s">
        <v>129</v>
      </c>
      <c r="C10" s="134"/>
      <c r="D10" s="134"/>
      <c r="E10" s="134"/>
      <c r="F10" s="105" t="s">
        <v>206</v>
      </c>
      <c r="G10" s="106"/>
      <c r="H10" s="106"/>
      <c r="I10" s="106"/>
      <c r="J10" s="107"/>
      <c r="K10" s="53" t="s">
        <v>175</v>
      </c>
    </row>
    <row r="11" spans="1:11" ht="30" customHeight="1">
      <c r="A11" s="130" t="s">
        <v>18</v>
      </c>
      <c r="B11" s="91" t="s">
        <v>19</v>
      </c>
      <c r="C11" s="91" t="s">
        <v>40</v>
      </c>
      <c r="D11" s="90" t="s">
        <v>41</v>
      </c>
      <c r="E11" s="91" t="s">
        <v>48</v>
      </c>
      <c r="F11" s="127" t="s">
        <v>46</v>
      </c>
      <c r="G11" s="128"/>
      <c r="H11" s="129"/>
      <c r="I11" s="91" t="s">
        <v>42</v>
      </c>
      <c r="J11" s="100" t="s">
        <v>43</v>
      </c>
      <c r="K11" s="98" t="s">
        <v>47</v>
      </c>
    </row>
    <row r="12" spans="1:11" ht="30" customHeight="1">
      <c r="A12" s="131"/>
      <c r="B12" s="92"/>
      <c r="C12" s="92"/>
      <c r="D12" s="90"/>
      <c r="E12" s="92"/>
      <c r="F12" s="22" t="s">
        <v>38</v>
      </c>
      <c r="G12" s="22" t="s">
        <v>39</v>
      </c>
      <c r="H12" s="22" t="s">
        <v>49</v>
      </c>
      <c r="I12" s="92"/>
      <c r="J12" s="101"/>
      <c r="K12" s="98"/>
    </row>
    <row r="13" spans="1:11" ht="33.75" customHeight="1">
      <c r="A13" s="131"/>
      <c r="B13" s="98" t="s">
        <v>31</v>
      </c>
      <c r="C13" s="25" t="s">
        <v>20</v>
      </c>
      <c r="D13" s="55" t="s">
        <v>115</v>
      </c>
      <c r="E13" s="74">
        <v>20</v>
      </c>
      <c r="F13" s="65" t="s">
        <v>250</v>
      </c>
      <c r="G13" s="65" t="s">
        <v>257</v>
      </c>
      <c r="H13" s="65" t="s">
        <v>258</v>
      </c>
      <c r="I13" s="56" t="s">
        <v>118</v>
      </c>
      <c r="J13" s="80" t="s">
        <v>88</v>
      </c>
      <c r="K13" s="74">
        <v>20</v>
      </c>
    </row>
    <row r="14" spans="1:11" ht="33.75" customHeight="1">
      <c r="A14" s="131"/>
      <c r="B14" s="90"/>
      <c r="C14" s="25" t="s">
        <v>21</v>
      </c>
      <c r="D14" s="55" t="s">
        <v>259</v>
      </c>
      <c r="E14" s="75">
        <v>10</v>
      </c>
      <c r="F14" s="65" t="s">
        <v>273</v>
      </c>
      <c r="G14" s="25"/>
      <c r="H14" s="65" t="s">
        <v>260</v>
      </c>
      <c r="I14" s="56" t="s">
        <v>261</v>
      </c>
      <c r="J14" s="25" t="s">
        <v>88</v>
      </c>
      <c r="K14" s="75">
        <v>10</v>
      </c>
    </row>
    <row r="15" spans="1:11" ht="33.75" customHeight="1">
      <c r="A15" s="131"/>
      <c r="B15" s="90"/>
      <c r="C15" s="25" t="s">
        <v>22</v>
      </c>
      <c r="D15" s="55" t="s">
        <v>116</v>
      </c>
      <c r="E15" s="75">
        <v>10</v>
      </c>
      <c r="F15" s="65" t="s">
        <v>250</v>
      </c>
      <c r="G15" s="65" t="s">
        <v>263</v>
      </c>
      <c r="H15" s="65" t="s">
        <v>264</v>
      </c>
      <c r="I15" s="61" t="s">
        <v>262</v>
      </c>
      <c r="J15" s="25" t="s">
        <v>88</v>
      </c>
      <c r="K15" s="75">
        <v>10</v>
      </c>
    </row>
    <row r="16" spans="1:11" ht="33.75" customHeight="1">
      <c r="A16" s="131"/>
      <c r="B16" s="90"/>
      <c r="C16" s="25" t="s">
        <v>23</v>
      </c>
      <c r="D16" s="55" t="s">
        <v>98</v>
      </c>
      <c r="E16" s="75">
        <v>10</v>
      </c>
      <c r="F16" s="65" t="s">
        <v>273</v>
      </c>
      <c r="G16" s="25"/>
      <c r="H16" s="65" t="s">
        <v>281</v>
      </c>
      <c r="I16" s="56" t="s">
        <v>103</v>
      </c>
      <c r="J16" s="25" t="s">
        <v>88</v>
      </c>
      <c r="K16" s="75">
        <v>10</v>
      </c>
    </row>
    <row r="17" spans="1:11" ht="33.75" customHeight="1">
      <c r="A17" s="131"/>
      <c r="B17" s="98" t="s">
        <v>32</v>
      </c>
      <c r="C17" s="25" t="s">
        <v>24</v>
      </c>
      <c r="D17" s="9"/>
      <c r="E17" s="75"/>
      <c r="F17" s="25"/>
      <c r="G17" s="25"/>
      <c r="H17" s="25"/>
      <c r="I17" s="9"/>
      <c r="J17" s="25"/>
      <c r="K17" s="75"/>
    </row>
    <row r="18" spans="1:11" ht="33.75" customHeight="1">
      <c r="A18" s="131"/>
      <c r="B18" s="90"/>
      <c r="C18" s="25" t="s">
        <v>25</v>
      </c>
      <c r="D18" s="55" t="s">
        <v>117</v>
      </c>
      <c r="E18" s="75">
        <v>40</v>
      </c>
      <c r="F18" s="65" t="s">
        <v>273</v>
      </c>
      <c r="G18" s="25"/>
      <c r="H18" s="65" t="s">
        <v>260</v>
      </c>
      <c r="I18" s="56" t="s">
        <v>260</v>
      </c>
      <c r="J18" s="25" t="s">
        <v>88</v>
      </c>
      <c r="K18" s="75">
        <v>40</v>
      </c>
    </row>
    <row r="19" spans="1:11" ht="33.75" customHeight="1">
      <c r="A19" s="131"/>
      <c r="B19" s="90"/>
      <c r="C19" s="25" t="s">
        <v>26</v>
      </c>
      <c r="D19" s="9"/>
      <c r="E19" s="69"/>
      <c r="F19" s="19"/>
      <c r="G19" s="19"/>
      <c r="H19" s="19"/>
      <c r="I19" s="9"/>
      <c r="J19" s="25"/>
      <c r="K19" s="69"/>
    </row>
    <row r="20" spans="1:11" ht="33.75" customHeight="1">
      <c r="A20" s="131"/>
      <c r="B20" s="90"/>
      <c r="C20" s="25" t="s">
        <v>27</v>
      </c>
      <c r="D20" s="9"/>
      <c r="E20" s="70"/>
      <c r="F20" s="19"/>
      <c r="G20" s="19"/>
      <c r="H20" s="19"/>
      <c r="I20" s="9"/>
      <c r="J20" s="25"/>
      <c r="K20" s="70"/>
    </row>
    <row r="21" spans="1:11" ht="33.75" customHeight="1">
      <c r="A21" s="131"/>
      <c r="B21" s="28" t="s">
        <v>33</v>
      </c>
      <c r="C21" s="25" t="s">
        <v>28</v>
      </c>
      <c r="D21" s="9"/>
      <c r="E21" s="70"/>
      <c r="F21" s="19"/>
      <c r="G21" s="19"/>
      <c r="H21" s="19"/>
      <c r="I21" s="9"/>
      <c r="J21" s="9"/>
      <c r="K21" s="70"/>
    </row>
    <row r="22" spans="1:11" ht="33.75" customHeight="1">
      <c r="A22" s="131"/>
      <c r="B22" s="26" t="s">
        <v>34</v>
      </c>
      <c r="C22" s="25" t="s">
        <v>29</v>
      </c>
      <c r="D22" s="9"/>
      <c r="E22" s="69" t="s">
        <v>188</v>
      </c>
      <c r="F22" s="30"/>
      <c r="G22" s="30"/>
      <c r="H22" s="30"/>
      <c r="I22" s="65" t="s">
        <v>173</v>
      </c>
      <c r="J22" s="25"/>
      <c r="K22" s="69" t="s">
        <v>189</v>
      </c>
    </row>
    <row r="23" spans="1:11" ht="33.75" customHeight="1">
      <c r="A23" s="132"/>
      <c r="B23" s="90" t="s">
        <v>37</v>
      </c>
      <c r="C23" s="90"/>
      <c r="D23" s="90"/>
      <c r="E23" s="90"/>
      <c r="F23" s="90"/>
      <c r="G23" s="90"/>
      <c r="H23" s="90"/>
      <c r="I23" s="90"/>
      <c r="J23" s="90"/>
      <c r="K23" s="71">
        <f>K13+K14+K15+K16+K17+K18+K19+K20+K21+K22</f>
        <v>100</v>
      </c>
    </row>
    <row r="24" spans="1:11" ht="60.75" customHeight="1">
      <c r="A24" s="48" t="s">
        <v>44</v>
      </c>
      <c r="B24" s="125" t="s">
        <v>248</v>
      </c>
      <c r="C24" s="126"/>
      <c r="D24" s="126"/>
      <c r="E24" s="126"/>
      <c r="F24" s="126"/>
      <c r="G24" s="126"/>
      <c r="H24" s="126"/>
      <c r="I24" s="126"/>
      <c r="J24" s="126"/>
      <c r="K24" s="126"/>
    </row>
    <row r="25" spans="1:11" ht="19.5" customHeight="1">
      <c r="A25" s="15" t="s">
        <v>35</v>
      </c>
      <c r="B25" s="34" t="s">
        <v>57</v>
      </c>
      <c r="H25" s="16" t="s">
        <v>36</v>
      </c>
      <c r="I25" s="35" t="s">
        <v>59</v>
      </c>
    </row>
    <row r="27" spans="1:11" ht="101.25" customHeight="1">
      <c r="A27" s="118" t="s">
        <v>50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</row>
  </sheetData>
  <mergeCells count="38">
    <mergeCell ref="B23:J23"/>
    <mergeCell ref="B24:K24"/>
    <mergeCell ref="A27:K27"/>
    <mergeCell ref="B17:B20"/>
    <mergeCell ref="F11:H11"/>
    <mergeCell ref="I11:I12"/>
    <mergeCell ref="J11:J12"/>
    <mergeCell ref="K11:K12"/>
    <mergeCell ref="B13:B16"/>
    <mergeCell ref="A11:A23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J3:K3"/>
    <mergeCell ref="C4:D4"/>
    <mergeCell ref="E4:F4"/>
    <mergeCell ref="I4:K4"/>
  </mergeCells>
  <phoneticPr fontId="1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24"/>
  <sheetViews>
    <sheetView topLeftCell="A11" workbookViewId="0">
      <selection activeCell="H15" sqref="H15"/>
    </sheetView>
  </sheetViews>
  <sheetFormatPr defaultColWidth="8.375" defaultRowHeight="15" customHeight="1"/>
  <cols>
    <col min="1" max="1" width="8" style="5" customWidth="1"/>
    <col min="2" max="2" width="11.625" style="7" customWidth="1"/>
    <col min="3" max="3" width="11.625" style="8" customWidth="1"/>
    <col min="4" max="4" width="11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6.125" style="8" customWidth="1"/>
    <col min="12" max="120" width="7.5" style="5" customWidth="1"/>
    <col min="121" max="121" width="11.625" style="5" customWidth="1"/>
    <col min="122" max="122" width="10.875" style="5" customWidth="1"/>
    <col min="123" max="123" width="19.375" style="5" customWidth="1"/>
    <col min="124" max="16384" width="8.375" style="5"/>
  </cols>
  <sheetData>
    <row r="1" spans="1:17" ht="21.75" customHeight="1">
      <c r="A1" s="24" t="s">
        <v>51</v>
      </c>
    </row>
    <row r="2" spans="1:17" s="54" customFormat="1" ht="34.5" customHeight="1">
      <c r="A2" s="116" t="s">
        <v>52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7" s="3" customFormat="1" ht="23.25" customHeight="1">
      <c r="A3" s="1" t="s">
        <v>0</v>
      </c>
      <c r="B3" s="32" t="s">
        <v>54</v>
      </c>
      <c r="C3" s="33"/>
      <c r="D3" s="33"/>
      <c r="E3" s="2"/>
      <c r="F3" s="2"/>
      <c r="G3" s="2"/>
      <c r="H3" s="2"/>
      <c r="J3" s="117" t="s">
        <v>17</v>
      </c>
      <c r="K3" s="117"/>
    </row>
    <row r="4" spans="1:17" s="4" customFormat="1" ht="39" customHeight="1">
      <c r="A4" s="14" t="s">
        <v>2</v>
      </c>
      <c r="B4" s="22" t="s">
        <v>1</v>
      </c>
      <c r="C4" s="133" t="s">
        <v>120</v>
      </c>
      <c r="D4" s="135"/>
      <c r="E4" s="115" t="s">
        <v>45</v>
      </c>
      <c r="F4" s="115"/>
      <c r="G4" s="31" t="s">
        <v>55</v>
      </c>
      <c r="H4" s="22" t="s">
        <v>3</v>
      </c>
      <c r="I4" s="133" t="s">
        <v>54</v>
      </c>
      <c r="J4" s="134"/>
      <c r="K4" s="135"/>
    </row>
    <row r="5" spans="1:17" s="13" customFormat="1" ht="33.75" customHeight="1">
      <c r="A5" s="108" t="s">
        <v>4</v>
      </c>
      <c r="B5" s="90" t="s">
        <v>5</v>
      </c>
      <c r="C5" s="90"/>
      <c r="D5" s="90"/>
      <c r="E5" s="93" t="s">
        <v>9</v>
      </c>
      <c r="F5" s="94"/>
      <c r="G5" s="95"/>
      <c r="H5" s="93" t="s">
        <v>11</v>
      </c>
      <c r="I5" s="94"/>
      <c r="J5" s="95"/>
      <c r="K5" s="28" t="s">
        <v>30</v>
      </c>
    </row>
    <row r="6" spans="1:17" ht="33.75" customHeight="1">
      <c r="A6" s="108"/>
      <c r="B6" s="10" t="s">
        <v>6</v>
      </c>
      <c r="C6" s="137" t="s">
        <v>121</v>
      </c>
      <c r="D6" s="138"/>
      <c r="E6" s="11" t="s">
        <v>10</v>
      </c>
      <c r="F6" s="137" t="s">
        <v>121</v>
      </c>
      <c r="G6" s="138"/>
      <c r="H6" s="11" t="s">
        <v>12</v>
      </c>
      <c r="I6" s="137" t="s">
        <v>121</v>
      </c>
      <c r="J6" s="138"/>
      <c r="K6" s="109">
        <f>I6/C6*100%</f>
        <v>1</v>
      </c>
    </row>
    <row r="7" spans="1:17" ht="33.75" customHeight="1">
      <c r="A7" s="108"/>
      <c r="B7" s="12" t="s">
        <v>7</v>
      </c>
      <c r="C7" s="137" t="s">
        <v>121</v>
      </c>
      <c r="D7" s="138"/>
      <c r="E7" s="12" t="s">
        <v>7</v>
      </c>
      <c r="F7" s="137" t="s">
        <v>121</v>
      </c>
      <c r="G7" s="138"/>
      <c r="H7" s="12" t="s">
        <v>7</v>
      </c>
      <c r="I7" s="137" t="s">
        <v>121</v>
      </c>
      <c r="J7" s="138"/>
      <c r="K7" s="110"/>
    </row>
    <row r="8" spans="1:17" ht="33.75" customHeight="1">
      <c r="A8" s="108"/>
      <c r="B8" s="27" t="s">
        <v>8</v>
      </c>
      <c r="C8" s="111"/>
      <c r="D8" s="112"/>
      <c r="E8" s="27" t="s">
        <v>8</v>
      </c>
      <c r="F8" s="96"/>
      <c r="G8" s="97"/>
      <c r="H8" s="27" t="s">
        <v>8</v>
      </c>
      <c r="I8" s="120"/>
      <c r="J8" s="121"/>
      <c r="K8" s="110"/>
    </row>
    <row r="9" spans="1:17" ht="33.75" customHeight="1">
      <c r="A9" s="108" t="s">
        <v>13</v>
      </c>
      <c r="B9" s="122" t="s">
        <v>14</v>
      </c>
      <c r="C9" s="123"/>
      <c r="D9" s="123"/>
      <c r="E9" s="124"/>
      <c r="F9" s="93" t="s">
        <v>15</v>
      </c>
      <c r="G9" s="94"/>
      <c r="H9" s="94"/>
      <c r="I9" s="94"/>
      <c r="J9" s="95"/>
      <c r="K9" s="22" t="s">
        <v>16</v>
      </c>
    </row>
    <row r="10" spans="1:17" ht="33.75" customHeight="1">
      <c r="A10" s="108"/>
      <c r="B10" s="113" t="s">
        <v>122</v>
      </c>
      <c r="C10" s="136"/>
      <c r="D10" s="136"/>
      <c r="E10" s="114"/>
      <c r="F10" s="105" t="s">
        <v>207</v>
      </c>
      <c r="G10" s="106"/>
      <c r="H10" s="106"/>
      <c r="I10" s="106"/>
      <c r="J10" s="107"/>
      <c r="K10" s="53" t="s">
        <v>175</v>
      </c>
    </row>
    <row r="11" spans="1:17" ht="30" customHeight="1">
      <c r="A11" s="130" t="s">
        <v>18</v>
      </c>
      <c r="B11" s="91" t="s">
        <v>19</v>
      </c>
      <c r="C11" s="91" t="s">
        <v>40</v>
      </c>
      <c r="D11" s="90" t="s">
        <v>41</v>
      </c>
      <c r="E11" s="91" t="s">
        <v>48</v>
      </c>
      <c r="F11" s="127" t="s">
        <v>46</v>
      </c>
      <c r="G11" s="128"/>
      <c r="H11" s="129"/>
      <c r="I11" s="91" t="s">
        <v>42</v>
      </c>
      <c r="J11" s="100" t="s">
        <v>43</v>
      </c>
      <c r="K11" s="98" t="s">
        <v>47</v>
      </c>
    </row>
    <row r="12" spans="1:17" ht="30" customHeight="1">
      <c r="A12" s="131"/>
      <c r="B12" s="92"/>
      <c r="C12" s="92"/>
      <c r="D12" s="90"/>
      <c r="E12" s="92"/>
      <c r="F12" s="22" t="s">
        <v>38</v>
      </c>
      <c r="G12" s="22" t="s">
        <v>39</v>
      </c>
      <c r="H12" s="22" t="s">
        <v>49</v>
      </c>
      <c r="I12" s="92"/>
      <c r="J12" s="101"/>
      <c r="K12" s="98"/>
    </row>
    <row r="13" spans="1:17" ht="33.75" customHeight="1">
      <c r="A13" s="131"/>
      <c r="B13" s="98" t="s">
        <v>31</v>
      </c>
      <c r="C13" s="25" t="s">
        <v>20</v>
      </c>
      <c r="D13" s="55" t="s">
        <v>123</v>
      </c>
      <c r="E13" s="74">
        <v>20</v>
      </c>
      <c r="F13" s="65" t="s">
        <v>216</v>
      </c>
      <c r="G13" s="65" t="s">
        <v>221</v>
      </c>
      <c r="H13" s="65" t="s">
        <v>219</v>
      </c>
      <c r="I13" s="50" t="s">
        <v>118</v>
      </c>
      <c r="J13" s="25" t="s">
        <v>88</v>
      </c>
      <c r="K13" s="74">
        <v>20</v>
      </c>
    </row>
    <row r="14" spans="1:17" ht="33.75" customHeight="1">
      <c r="A14" s="131"/>
      <c r="B14" s="90"/>
      <c r="C14" s="25" t="s">
        <v>21</v>
      </c>
      <c r="D14" s="55" t="s">
        <v>124</v>
      </c>
      <c r="E14" s="75">
        <v>10</v>
      </c>
      <c r="F14" s="65" t="s">
        <v>216</v>
      </c>
      <c r="G14" s="65" t="s">
        <v>222</v>
      </c>
      <c r="H14" s="65" t="s">
        <v>223</v>
      </c>
      <c r="I14" s="51">
        <v>1</v>
      </c>
      <c r="J14" s="25" t="s">
        <v>88</v>
      </c>
      <c r="K14" s="75">
        <v>10</v>
      </c>
    </row>
    <row r="15" spans="1:17" ht="75" customHeight="1">
      <c r="A15" s="131"/>
      <c r="B15" s="90"/>
      <c r="C15" s="25" t="s">
        <v>22</v>
      </c>
      <c r="D15" s="55" t="s">
        <v>125</v>
      </c>
      <c r="E15" s="75">
        <v>10</v>
      </c>
      <c r="F15" s="65" t="s">
        <v>225</v>
      </c>
      <c r="G15" s="65" t="s">
        <v>226</v>
      </c>
      <c r="H15" s="65" t="s">
        <v>219</v>
      </c>
      <c r="I15" s="50" t="s">
        <v>224</v>
      </c>
      <c r="J15" s="25" t="s">
        <v>88</v>
      </c>
      <c r="K15" s="75">
        <v>10</v>
      </c>
      <c r="Q15" s="84"/>
    </row>
    <row r="16" spans="1:17" ht="33.75" customHeight="1">
      <c r="A16" s="131"/>
      <c r="B16" s="90"/>
      <c r="C16" s="25" t="s">
        <v>23</v>
      </c>
      <c r="D16" s="55" t="s">
        <v>126</v>
      </c>
      <c r="E16" s="75">
        <v>10</v>
      </c>
      <c r="F16" s="65" t="s">
        <v>273</v>
      </c>
      <c r="G16" s="25"/>
      <c r="H16" s="50" t="s">
        <v>103</v>
      </c>
      <c r="I16" s="50" t="s">
        <v>103</v>
      </c>
      <c r="J16" s="25" t="s">
        <v>88</v>
      </c>
      <c r="K16" s="75">
        <v>10</v>
      </c>
    </row>
    <row r="17" spans="1:11" ht="33.75" customHeight="1">
      <c r="A17" s="131"/>
      <c r="B17" s="82" t="s">
        <v>299</v>
      </c>
      <c r="C17" s="25" t="s">
        <v>25</v>
      </c>
      <c r="D17" s="55" t="s">
        <v>127</v>
      </c>
      <c r="E17" s="75">
        <v>40</v>
      </c>
      <c r="F17" s="65" t="s">
        <v>273</v>
      </c>
      <c r="G17" s="25"/>
      <c r="H17" s="50" t="s">
        <v>128</v>
      </c>
      <c r="I17" s="50" t="s">
        <v>128</v>
      </c>
      <c r="J17" s="25" t="s">
        <v>88</v>
      </c>
      <c r="K17" s="75">
        <v>40</v>
      </c>
    </row>
    <row r="18" spans="1:11" ht="33.75" customHeight="1">
      <c r="A18" s="131"/>
      <c r="B18" s="28" t="s">
        <v>298</v>
      </c>
      <c r="C18" s="25" t="s">
        <v>28</v>
      </c>
      <c r="D18" s="9"/>
      <c r="E18" s="81"/>
      <c r="F18" s="25"/>
      <c r="G18" s="25"/>
      <c r="H18" s="25"/>
      <c r="I18" s="9"/>
      <c r="J18" s="9"/>
      <c r="K18" s="81"/>
    </row>
    <row r="19" spans="1:11" ht="33.75" customHeight="1">
      <c r="A19" s="131"/>
      <c r="B19" s="26" t="s">
        <v>34</v>
      </c>
      <c r="C19" s="25" t="s">
        <v>29</v>
      </c>
      <c r="D19" s="9"/>
      <c r="E19" s="75" t="s">
        <v>188</v>
      </c>
      <c r="F19" s="30"/>
      <c r="G19" s="30"/>
      <c r="H19" s="30"/>
      <c r="I19" s="65" t="s">
        <v>173</v>
      </c>
      <c r="J19" s="25" t="s">
        <v>88</v>
      </c>
      <c r="K19" s="75">
        <v>10</v>
      </c>
    </row>
    <row r="20" spans="1:11" ht="33.75" customHeight="1">
      <c r="A20" s="132"/>
      <c r="B20" s="143" t="s">
        <v>37</v>
      </c>
      <c r="C20" s="144"/>
      <c r="D20" s="144"/>
      <c r="E20" s="144"/>
      <c r="F20" s="144"/>
      <c r="G20" s="144"/>
      <c r="H20" s="144"/>
      <c r="I20" s="144"/>
      <c r="J20" s="145"/>
      <c r="K20" s="71">
        <f>SUM(K13:K19)</f>
        <v>100</v>
      </c>
    </row>
    <row r="21" spans="1:11" ht="60.75" customHeight="1">
      <c r="A21" s="48" t="s">
        <v>44</v>
      </c>
      <c r="B21" s="125" t="s">
        <v>248</v>
      </c>
      <c r="C21" s="126"/>
      <c r="D21" s="126"/>
      <c r="E21" s="126"/>
      <c r="F21" s="126"/>
      <c r="G21" s="126"/>
      <c r="H21" s="126"/>
      <c r="I21" s="126"/>
      <c r="J21" s="126"/>
      <c r="K21" s="126"/>
    </row>
    <row r="22" spans="1:11" ht="19.5" customHeight="1">
      <c r="A22" s="15" t="s">
        <v>35</v>
      </c>
      <c r="B22" s="34" t="s">
        <v>57</v>
      </c>
      <c r="H22" s="16" t="s">
        <v>36</v>
      </c>
      <c r="I22" s="35" t="s">
        <v>59</v>
      </c>
    </row>
    <row r="24" spans="1:11" ht="101.25" customHeight="1">
      <c r="A24" s="118" t="s">
        <v>50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</row>
  </sheetData>
  <mergeCells count="37">
    <mergeCell ref="B20:J20"/>
    <mergeCell ref="B21:K21"/>
    <mergeCell ref="A24:K24"/>
    <mergeCell ref="F11:H11"/>
    <mergeCell ref="I11:I12"/>
    <mergeCell ref="J11:J12"/>
    <mergeCell ref="K11:K12"/>
    <mergeCell ref="B13:B16"/>
    <mergeCell ref="A11:A20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J3:K3"/>
    <mergeCell ref="C4:D4"/>
    <mergeCell ref="E4:F4"/>
    <mergeCell ref="I4:K4"/>
  </mergeCells>
  <phoneticPr fontId="1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9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7"/>
  <sheetViews>
    <sheetView topLeftCell="A7" workbookViewId="0">
      <selection activeCell="F18" sqref="F18"/>
    </sheetView>
  </sheetViews>
  <sheetFormatPr defaultColWidth="8.375" defaultRowHeight="15" customHeight="1"/>
  <cols>
    <col min="1" max="1" width="8" style="5" customWidth="1"/>
    <col min="2" max="2" width="11.625" style="7" customWidth="1"/>
    <col min="3" max="3" width="11.625" style="8" customWidth="1"/>
    <col min="4" max="4" width="11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6.125" style="8" customWidth="1"/>
    <col min="12" max="120" width="7.5" style="5" customWidth="1"/>
    <col min="121" max="121" width="11.625" style="5" customWidth="1"/>
    <col min="122" max="122" width="10.875" style="5" customWidth="1"/>
    <col min="123" max="123" width="19.375" style="5" customWidth="1"/>
    <col min="124" max="16384" width="8.375" style="5"/>
  </cols>
  <sheetData>
    <row r="1" spans="1:11" ht="21.75" customHeight="1">
      <c r="A1" s="24" t="s">
        <v>51</v>
      </c>
    </row>
    <row r="2" spans="1:11" s="54" customFormat="1" ht="34.5" customHeight="1">
      <c r="A2" s="116" t="s">
        <v>52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s="3" customFormat="1" ht="23.25" customHeight="1">
      <c r="A3" s="1" t="s">
        <v>0</v>
      </c>
      <c r="B3" s="32" t="s">
        <v>54</v>
      </c>
      <c r="C3" s="33"/>
      <c r="D3" s="33"/>
      <c r="E3" s="2"/>
      <c r="F3" s="2"/>
      <c r="G3" s="2"/>
      <c r="H3" s="2"/>
      <c r="J3" s="117" t="s">
        <v>17</v>
      </c>
      <c r="K3" s="117"/>
    </row>
    <row r="4" spans="1:11" s="4" customFormat="1" ht="39" customHeight="1">
      <c r="A4" s="14" t="s">
        <v>2</v>
      </c>
      <c r="B4" s="22" t="s">
        <v>1</v>
      </c>
      <c r="C4" s="113" t="s">
        <v>131</v>
      </c>
      <c r="D4" s="114"/>
      <c r="E4" s="115" t="s">
        <v>45</v>
      </c>
      <c r="F4" s="115"/>
      <c r="G4" s="31" t="s">
        <v>55</v>
      </c>
      <c r="H4" s="22" t="s">
        <v>3</v>
      </c>
      <c r="I4" s="133" t="s">
        <v>54</v>
      </c>
      <c r="J4" s="134"/>
      <c r="K4" s="135"/>
    </row>
    <row r="5" spans="1:11" s="13" customFormat="1" ht="33.75" customHeight="1">
      <c r="A5" s="108" t="s">
        <v>4</v>
      </c>
      <c r="B5" s="90" t="s">
        <v>5</v>
      </c>
      <c r="C5" s="90"/>
      <c r="D5" s="90"/>
      <c r="E5" s="93" t="s">
        <v>9</v>
      </c>
      <c r="F5" s="94"/>
      <c r="G5" s="95"/>
      <c r="H5" s="93" t="s">
        <v>11</v>
      </c>
      <c r="I5" s="94"/>
      <c r="J5" s="95"/>
      <c r="K5" s="28" t="s">
        <v>30</v>
      </c>
    </row>
    <row r="6" spans="1:11" ht="33.75" customHeight="1">
      <c r="A6" s="108"/>
      <c r="B6" s="10" t="s">
        <v>6</v>
      </c>
      <c r="C6" s="137" t="s">
        <v>137</v>
      </c>
      <c r="D6" s="138"/>
      <c r="E6" s="11" t="s">
        <v>10</v>
      </c>
      <c r="F6" s="99" t="s">
        <v>137</v>
      </c>
      <c r="G6" s="97"/>
      <c r="H6" s="11" t="s">
        <v>12</v>
      </c>
      <c r="I6" s="99" t="s">
        <v>137</v>
      </c>
      <c r="J6" s="119"/>
      <c r="K6" s="109">
        <f>I6/C6*100%</f>
        <v>1</v>
      </c>
    </row>
    <row r="7" spans="1:11" ht="33.75" customHeight="1">
      <c r="A7" s="108"/>
      <c r="B7" s="12" t="s">
        <v>7</v>
      </c>
      <c r="C7" s="137" t="s">
        <v>137</v>
      </c>
      <c r="D7" s="138"/>
      <c r="E7" s="12" t="s">
        <v>7</v>
      </c>
      <c r="F7" s="99" t="s">
        <v>137</v>
      </c>
      <c r="G7" s="97"/>
      <c r="H7" s="12" t="s">
        <v>7</v>
      </c>
      <c r="I7" s="99" t="s">
        <v>137</v>
      </c>
      <c r="J7" s="119"/>
      <c r="K7" s="110"/>
    </row>
    <row r="8" spans="1:11" ht="33.75" customHeight="1">
      <c r="A8" s="108"/>
      <c r="B8" s="27" t="s">
        <v>8</v>
      </c>
      <c r="C8" s="111"/>
      <c r="D8" s="112"/>
      <c r="E8" s="27" t="s">
        <v>8</v>
      </c>
      <c r="F8" s="96"/>
      <c r="G8" s="97"/>
      <c r="H8" s="27" t="s">
        <v>8</v>
      </c>
      <c r="I8" s="120"/>
      <c r="J8" s="121"/>
      <c r="K8" s="110"/>
    </row>
    <row r="9" spans="1:11" ht="33.75" customHeight="1">
      <c r="A9" s="108" t="s">
        <v>13</v>
      </c>
      <c r="B9" s="122" t="s">
        <v>14</v>
      </c>
      <c r="C9" s="123"/>
      <c r="D9" s="123"/>
      <c r="E9" s="124"/>
      <c r="F9" s="93" t="s">
        <v>15</v>
      </c>
      <c r="G9" s="94"/>
      <c r="H9" s="94"/>
      <c r="I9" s="94"/>
      <c r="J9" s="95"/>
      <c r="K9" s="22" t="s">
        <v>16</v>
      </c>
    </row>
    <row r="10" spans="1:11" ht="33.75" customHeight="1">
      <c r="A10" s="108"/>
      <c r="B10" s="133" t="s">
        <v>213</v>
      </c>
      <c r="C10" s="134"/>
      <c r="D10" s="134"/>
      <c r="E10" s="134"/>
      <c r="F10" s="146" t="s">
        <v>214</v>
      </c>
      <c r="G10" s="147"/>
      <c r="H10" s="147"/>
      <c r="I10" s="147"/>
      <c r="J10" s="148"/>
      <c r="K10" s="53" t="s">
        <v>175</v>
      </c>
    </row>
    <row r="11" spans="1:11" ht="30" customHeight="1">
      <c r="A11" s="130" t="s">
        <v>18</v>
      </c>
      <c r="B11" s="91" t="s">
        <v>19</v>
      </c>
      <c r="C11" s="91" t="s">
        <v>40</v>
      </c>
      <c r="D11" s="90" t="s">
        <v>41</v>
      </c>
      <c r="E11" s="91" t="s">
        <v>48</v>
      </c>
      <c r="F11" s="127" t="s">
        <v>46</v>
      </c>
      <c r="G11" s="128"/>
      <c r="H11" s="129"/>
      <c r="I11" s="91" t="s">
        <v>42</v>
      </c>
      <c r="J11" s="100" t="s">
        <v>43</v>
      </c>
      <c r="K11" s="98" t="s">
        <v>47</v>
      </c>
    </row>
    <row r="12" spans="1:11" ht="30" customHeight="1">
      <c r="A12" s="131"/>
      <c r="B12" s="92"/>
      <c r="C12" s="92"/>
      <c r="D12" s="90"/>
      <c r="E12" s="92"/>
      <c r="F12" s="22" t="s">
        <v>38</v>
      </c>
      <c r="G12" s="22" t="s">
        <v>39</v>
      </c>
      <c r="H12" s="22" t="s">
        <v>49</v>
      </c>
      <c r="I12" s="92"/>
      <c r="J12" s="101"/>
      <c r="K12" s="98"/>
    </row>
    <row r="13" spans="1:11" ht="33.75" customHeight="1">
      <c r="A13" s="131"/>
      <c r="B13" s="98" t="s">
        <v>31</v>
      </c>
      <c r="C13" s="25" t="s">
        <v>20</v>
      </c>
      <c r="D13" s="62" t="s">
        <v>132</v>
      </c>
      <c r="E13" s="74">
        <v>20</v>
      </c>
      <c r="F13" s="65" t="s">
        <v>208</v>
      </c>
      <c r="G13" s="65" t="s">
        <v>209</v>
      </c>
      <c r="H13" s="65" t="s">
        <v>210</v>
      </c>
      <c r="I13" s="64" t="s">
        <v>138</v>
      </c>
      <c r="J13" s="73" t="s">
        <v>88</v>
      </c>
      <c r="K13" s="74">
        <v>20</v>
      </c>
    </row>
    <row r="14" spans="1:11" ht="33.75" customHeight="1">
      <c r="A14" s="131"/>
      <c r="B14" s="90"/>
      <c r="C14" s="25" t="s">
        <v>21</v>
      </c>
      <c r="D14" s="62" t="s">
        <v>133</v>
      </c>
      <c r="E14" s="75">
        <v>10</v>
      </c>
      <c r="F14" s="65" t="s">
        <v>273</v>
      </c>
      <c r="G14" s="25"/>
      <c r="H14" s="64" t="s">
        <v>139</v>
      </c>
      <c r="I14" s="64" t="s">
        <v>139</v>
      </c>
      <c r="J14" s="25" t="s">
        <v>88</v>
      </c>
      <c r="K14" s="75">
        <v>10</v>
      </c>
    </row>
    <row r="15" spans="1:11" ht="33.75" customHeight="1">
      <c r="A15" s="131"/>
      <c r="B15" s="90"/>
      <c r="C15" s="25" t="s">
        <v>22</v>
      </c>
      <c r="D15" s="63" t="s">
        <v>134</v>
      </c>
      <c r="E15" s="75">
        <v>10</v>
      </c>
      <c r="F15" s="65" t="s">
        <v>208</v>
      </c>
      <c r="G15" s="65" t="s">
        <v>211</v>
      </c>
      <c r="H15" s="65" t="s">
        <v>212</v>
      </c>
      <c r="I15" s="64" t="s">
        <v>265</v>
      </c>
      <c r="J15" s="25" t="s">
        <v>88</v>
      </c>
      <c r="K15" s="75">
        <v>10</v>
      </c>
    </row>
    <row r="16" spans="1:11" ht="33.75" customHeight="1">
      <c r="A16" s="131"/>
      <c r="B16" s="90"/>
      <c r="C16" s="25" t="s">
        <v>23</v>
      </c>
      <c r="D16" s="62" t="s">
        <v>135</v>
      </c>
      <c r="E16" s="75">
        <v>10</v>
      </c>
      <c r="F16" s="65" t="s">
        <v>273</v>
      </c>
      <c r="G16" s="25"/>
      <c r="H16" s="64" t="s">
        <v>140</v>
      </c>
      <c r="I16" s="64" t="s">
        <v>140</v>
      </c>
      <c r="J16" s="25" t="s">
        <v>88</v>
      </c>
      <c r="K16" s="75">
        <v>10</v>
      </c>
    </row>
    <row r="17" spans="1:11" ht="33.75" customHeight="1">
      <c r="A17" s="131"/>
      <c r="B17" s="98" t="s">
        <v>32</v>
      </c>
      <c r="C17" s="25" t="s">
        <v>24</v>
      </c>
      <c r="D17" s="9"/>
      <c r="E17" s="75"/>
      <c r="F17" s="25"/>
      <c r="G17" s="25"/>
      <c r="H17" s="76"/>
      <c r="J17" s="25"/>
      <c r="K17" s="75"/>
    </row>
    <row r="18" spans="1:11" ht="33.75" customHeight="1">
      <c r="A18" s="131"/>
      <c r="B18" s="90"/>
      <c r="C18" s="25" t="s">
        <v>25</v>
      </c>
      <c r="D18" s="62" t="s">
        <v>136</v>
      </c>
      <c r="E18" s="75">
        <v>40</v>
      </c>
      <c r="F18" s="65" t="s">
        <v>273</v>
      </c>
      <c r="G18" s="25"/>
      <c r="H18" s="64" t="s">
        <v>141</v>
      </c>
      <c r="I18" s="64" t="s">
        <v>141</v>
      </c>
      <c r="J18" s="25" t="s">
        <v>88</v>
      </c>
      <c r="K18" s="75">
        <v>40</v>
      </c>
    </row>
    <row r="19" spans="1:11" ht="33.75" customHeight="1">
      <c r="A19" s="131"/>
      <c r="B19" s="90"/>
      <c r="C19" s="25" t="s">
        <v>26</v>
      </c>
      <c r="D19" s="9"/>
      <c r="E19" s="81"/>
      <c r="F19" s="19"/>
      <c r="G19" s="19"/>
      <c r="H19" s="19"/>
      <c r="I19" s="9"/>
      <c r="J19" s="25"/>
      <c r="K19" s="81"/>
    </row>
    <row r="20" spans="1:11" ht="33.75" customHeight="1">
      <c r="A20" s="131"/>
      <c r="B20" s="90"/>
      <c r="C20" s="25" t="s">
        <v>27</v>
      </c>
      <c r="D20" s="9"/>
      <c r="E20" s="81"/>
      <c r="F20" s="19"/>
      <c r="G20" s="19"/>
      <c r="H20" s="19"/>
      <c r="I20" s="9"/>
      <c r="J20" s="25"/>
      <c r="K20" s="81"/>
    </row>
    <row r="21" spans="1:11" ht="33.75" customHeight="1">
      <c r="A21" s="131"/>
      <c r="B21" s="28" t="s">
        <v>33</v>
      </c>
      <c r="C21" s="25" t="s">
        <v>28</v>
      </c>
      <c r="D21" s="9"/>
      <c r="E21" s="81"/>
      <c r="F21" s="19"/>
      <c r="G21" s="19"/>
      <c r="H21" s="19"/>
      <c r="I21" s="9"/>
      <c r="J21" s="9"/>
      <c r="K21" s="81"/>
    </row>
    <row r="22" spans="1:11" ht="33.75" customHeight="1">
      <c r="A22" s="131"/>
      <c r="B22" s="26" t="s">
        <v>34</v>
      </c>
      <c r="C22" s="25" t="s">
        <v>29</v>
      </c>
      <c r="D22" s="9"/>
      <c r="E22" s="75" t="s">
        <v>188</v>
      </c>
      <c r="F22" s="30"/>
      <c r="G22" s="30"/>
      <c r="H22" s="30"/>
      <c r="I22" s="65" t="s">
        <v>173</v>
      </c>
      <c r="J22" s="25"/>
      <c r="K22" s="75" t="s">
        <v>189</v>
      </c>
    </row>
    <row r="23" spans="1:11" ht="33.75" customHeight="1">
      <c r="A23" s="132"/>
      <c r="B23" s="90" t="s">
        <v>37</v>
      </c>
      <c r="C23" s="90"/>
      <c r="D23" s="90"/>
      <c r="E23" s="90"/>
      <c r="F23" s="90"/>
      <c r="G23" s="90"/>
      <c r="H23" s="90"/>
      <c r="I23" s="90"/>
      <c r="J23" s="90"/>
      <c r="K23" s="71">
        <f>K13+K14+K15+K16+K17+K18+K19+K20+K21+K22</f>
        <v>100</v>
      </c>
    </row>
    <row r="24" spans="1:11" ht="60.75" customHeight="1">
      <c r="A24" s="48" t="s">
        <v>44</v>
      </c>
      <c r="B24" s="125" t="s">
        <v>249</v>
      </c>
      <c r="C24" s="126"/>
      <c r="D24" s="126"/>
      <c r="E24" s="126"/>
      <c r="F24" s="126"/>
      <c r="G24" s="126"/>
      <c r="H24" s="126"/>
      <c r="I24" s="126"/>
      <c r="J24" s="126"/>
      <c r="K24" s="126"/>
    </row>
    <row r="25" spans="1:11" ht="19.5" customHeight="1">
      <c r="A25" s="15" t="s">
        <v>35</v>
      </c>
      <c r="B25" s="34" t="s">
        <v>57</v>
      </c>
      <c r="H25" s="16" t="s">
        <v>36</v>
      </c>
      <c r="I25" s="35" t="s">
        <v>59</v>
      </c>
    </row>
    <row r="27" spans="1:11" ht="101.25" customHeight="1">
      <c r="A27" s="118" t="s">
        <v>50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</row>
  </sheetData>
  <mergeCells count="38">
    <mergeCell ref="B23:J23"/>
    <mergeCell ref="B24:K24"/>
    <mergeCell ref="A27:K27"/>
    <mergeCell ref="B17:B20"/>
    <mergeCell ref="F11:H11"/>
    <mergeCell ref="I11:I12"/>
    <mergeCell ref="J11:J12"/>
    <mergeCell ref="K11:K12"/>
    <mergeCell ref="B13:B16"/>
    <mergeCell ref="A11:A23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J3:K3"/>
    <mergeCell ref="C4:D4"/>
    <mergeCell ref="E4:F4"/>
    <mergeCell ref="I4:K4"/>
  </mergeCells>
  <phoneticPr fontId="1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7"/>
  <sheetViews>
    <sheetView topLeftCell="A7" workbookViewId="0">
      <selection activeCell="F18" sqref="F18"/>
    </sheetView>
  </sheetViews>
  <sheetFormatPr defaultColWidth="8.375" defaultRowHeight="15" customHeight="1"/>
  <cols>
    <col min="1" max="1" width="8" style="5" customWidth="1"/>
    <col min="2" max="2" width="11.625" style="7" customWidth="1"/>
    <col min="3" max="3" width="11.625" style="8" customWidth="1"/>
    <col min="4" max="4" width="11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6.125" style="8" customWidth="1"/>
    <col min="12" max="120" width="7.5" style="5" customWidth="1"/>
    <col min="121" max="121" width="11.625" style="5" customWidth="1"/>
    <col min="122" max="122" width="10.875" style="5" customWidth="1"/>
    <col min="123" max="123" width="19.375" style="5" customWidth="1"/>
    <col min="124" max="16384" width="8.375" style="5"/>
  </cols>
  <sheetData>
    <row r="1" spans="1:11" ht="21.75" customHeight="1">
      <c r="A1" s="24" t="s">
        <v>51</v>
      </c>
    </row>
    <row r="2" spans="1:11" s="54" customFormat="1" ht="34.5" customHeight="1">
      <c r="A2" s="116" t="s">
        <v>52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s="3" customFormat="1" ht="23.25" customHeight="1">
      <c r="A3" s="1" t="s">
        <v>0</v>
      </c>
      <c r="B3" s="32" t="s">
        <v>54</v>
      </c>
      <c r="C3" s="33"/>
      <c r="D3" s="33"/>
      <c r="E3" s="2"/>
      <c r="F3" s="2"/>
      <c r="G3" s="2"/>
      <c r="H3" s="2"/>
      <c r="J3" s="117" t="s">
        <v>17</v>
      </c>
      <c r="K3" s="117"/>
    </row>
    <row r="4" spans="1:11" s="4" customFormat="1" ht="39" customHeight="1">
      <c r="A4" s="14" t="s">
        <v>2</v>
      </c>
      <c r="B4" s="22" t="s">
        <v>1</v>
      </c>
      <c r="C4" s="133" t="s">
        <v>142</v>
      </c>
      <c r="D4" s="135"/>
      <c r="E4" s="115" t="s">
        <v>45</v>
      </c>
      <c r="F4" s="115"/>
      <c r="G4" s="31" t="s">
        <v>55</v>
      </c>
      <c r="H4" s="22" t="s">
        <v>3</v>
      </c>
      <c r="I4" s="133" t="s">
        <v>54</v>
      </c>
      <c r="J4" s="134"/>
      <c r="K4" s="135"/>
    </row>
    <row r="5" spans="1:11" s="13" customFormat="1" ht="33.75" customHeight="1">
      <c r="A5" s="108" t="s">
        <v>4</v>
      </c>
      <c r="B5" s="90" t="s">
        <v>5</v>
      </c>
      <c r="C5" s="90"/>
      <c r="D5" s="90"/>
      <c r="E5" s="93" t="s">
        <v>9</v>
      </c>
      <c r="F5" s="94"/>
      <c r="G5" s="95"/>
      <c r="H5" s="93" t="s">
        <v>11</v>
      </c>
      <c r="I5" s="94"/>
      <c r="J5" s="95"/>
      <c r="K5" s="28" t="s">
        <v>30</v>
      </c>
    </row>
    <row r="6" spans="1:11" ht="33.75" customHeight="1">
      <c r="A6" s="108"/>
      <c r="B6" s="10" t="s">
        <v>6</v>
      </c>
      <c r="C6" s="137" t="s">
        <v>143</v>
      </c>
      <c r="D6" s="138"/>
      <c r="E6" s="11" t="s">
        <v>10</v>
      </c>
      <c r="F6" s="137" t="s">
        <v>143</v>
      </c>
      <c r="G6" s="138"/>
      <c r="H6" s="11" t="s">
        <v>12</v>
      </c>
      <c r="I6" s="137" t="s">
        <v>143</v>
      </c>
      <c r="J6" s="138"/>
      <c r="K6" s="109">
        <f>I6/C6*100%</f>
        <v>1</v>
      </c>
    </row>
    <row r="7" spans="1:11" ht="33.75" customHeight="1">
      <c r="A7" s="108"/>
      <c r="B7" s="12" t="s">
        <v>7</v>
      </c>
      <c r="C7" s="137" t="s">
        <v>143</v>
      </c>
      <c r="D7" s="138"/>
      <c r="E7" s="12" t="s">
        <v>7</v>
      </c>
      <c r="F7" s="137" t="s">
        <v>143</v>
      </c>
      <c r="G7" s="138"/>
      <c r="H7" s="12" t="s">
        <v>7</v>
      </c>
      <c r="I7" s="137" t="s">
        <v>143</v>
      </c>
      <c r="J7" s="138"/>
      <c r="K7" s="110"/>
    </row>
    <row r="8" spans="1:11" ht="33.75" customHeight="1">
      <c r="A8" s="108"/>
      <c r="B8" s="27" t="s">
        <v>8</v>
      </c>
      <c r="C8" s="111"/>
      <c r="D8" s="112"/>
      <c r="E8" s="27" t="s">
        <v>8</v>
      </c>
      <c r="F8" s="96"/>
      <c r="G8" s="97"/>
      <c r="H8" s="27" t="s">
        <v>8</v>
      </c>
      <c r="I8" s="120"/>
      <c r="J8" s="121"/>
      <c r="K8" s="110"/>
    </row>
    <row r="9" spans="1:11" ht="33.75" customHeight="1">
      <c r="A9" s="108" t="s">
        <v>13</v>
      </c>
      <c r="B9" s="122" t="s">
        <v>14</v>
      </c>
      <c r="C9" s="123"/>
      <c r="D9" s="123"/>
      <c r="E9" s="124"/>
      <c r="F9" s="93" t="s">
        <v>15</v>
      </c>
      <c r="G9" s="94"/>
      <c r="H9" s="94"/>
      <c r="I9" s="94"/>
      <c r="J9" s="95"/>
      <c r="K9" s="22" t="s">
        <v>16</v>
      </c>
    </row>
    <row r="10" spans="1:11" ht="33.75" customHeight="1">
      <c r="A10" s="108"/>
      <c r="B10" s="133" t="s">
        <v>144</v>
      </c>
      <c r="C10" s="134"/>
      <c r="D10" s="134"/>
      <c r="E10" s="134"/>
      <c r="F10" s="105" t="s">
        <v>204</v>
      </c>
      <c r="G10" s="106"/>
      <c r="H10" s="106"/>
      <c r="I10" s="106"/>
      <c r="J10" s="107"/>
      <c r="K10" s="53" t="s">
        <v>175</v>
      </c>
    </row>
    <row r="11" spans="1:11" ht="30" customHeight="1">
      <c r="A11" s="130" t="s">
        <v>18</v>
      </c>
      <c r="B11" s="91" t="s">
        <v>19</v>
      </c>
      <c r="C11" s="91" t="s">
        <v>40</v>
      </c>
      <c r="D11" s="90" t="s">
        <v>41</v>
      </c>
      <c r="E11" s="91" t="s">
        <v>48</v>
      </c>
      <c r="F11" s="127" t="s">
        <v>46</v>
      </c>
      <c r="G11" s="128"/>
      <c r="H11" s="129"/>
      <c r="I11" s="91" t="s">
        <v>42</v>
      </c>
      <c r="J11" s="100" t="s">
        <v>43</v>
      </c>
      <c r="K11" s="98" t="s">
        <v>47</v>
      </c>
    </row>
    <row r="12" spans="1:11" ht="30" customHeight="1">
      <c r="A12" s="131"/>
      <c r="B12" s="92"/>
      <c r="C12" s="92"/>
      <c r="D12" s="90"/>
      <c r="E12" s="92"/>
      <c r="F12" s="22" t="s">
        <v>38</v>
      </c>
      <c r="G12" s="22" t="s">
        <v>39</v>
      </c>
      <c r="H12" s="22" t="s">
        <v>49</v>
      </c>
      <c r="I12" s="92"/>
      <c r="J12" s="101"/>
      <c r="K12" s="98"/>
    </row>
    <row r="13" spans="1:11" ht="33.75" customHeight="1">
      <c r="A13" s="131"/>
      <c r="B13" s="98" t="s">
        <v>31</v>
      </c>
      <c r="C13" s="25" t="s">
        <v>20</v>
      </c>
      <c r="D13" s="67" t="s">
        <v>146</v>
      </c>
      <c r="E13" s="74">
        <v>20</v>
      </c>
      <c r="F13" s="65" t="s">
        <v>199</v>
      </c>
      <c r="G13" s="65" t="s">
        <v>197</v>
      </c>
      <c r="H13" s="65" t="s">
        <v>198</v>
      </c>
      <c r="I13" s="64" t="s">
        <v>145</v>
      </c>
      <c r="J13" s="73" t="s">
        <v>88</v>
      </c>
      <c r="K13" s="74">
        <v>20</v>
      </c>
    </row>
    <row r="14" spans="1:11" ht="33.75" customHeight="1">
      <c r="A14" s="131"/>
      <c r="B14" s="90"/>
      <c r="C14" s="25" t="s">
        <v>21</v>
      </c>
      <c r="D14" s="67" t="s">
        <v>147</v>
      </c>
      <c r="E14" s="75">
        <v>10</v>
      </c>
      <c r="F14" s="65" t="s">
        <v>199</v>
      </c>
      <c r="G14" s="65" t="s">
        <v>200</v>
      </c>
      <c r="H14" s="65" t="s">
        <v>201</v>
      </c>
      <c r="I14" s="66">
        <v>1</v>
      </c>
      <c r="J14" s="25" t="s">
        <v>88</v>
      </c>
      <c r="K14" s="75">
        <v>10</v>
      </c>
    </row>
    <row r="15" spans="1:11" ht="33.75" customHeight="1">
      <c r="A15" s="131"/>
      <c r="B15" s="90"/>
      <c r="C15" s="25" t="s">
        <v>22</v>
      </c>
      <c r="D15" s="67" t="s">
        <v>148</v>
      </c>
      <c r="E15" s="75">
        <v>10</v>
      </c>
      <c r="F15" s="65" t="s">
        <v>273</v>
      </c>
      <c r="G15" s="25"/>
      <c r="H15" s="65" t="s">
        <v>202</v>
      </c>
      <c r="I15" s="64" t="s">
        <v>140</v>
      </c>
      <c r="J15" s="25" t="s">
        <v>88</v>
      </c>
      <c r="K15" s="75">
        <v>10</v>
      </c>
    </row>
    <row r="16" spans="1:11" ht="33.75" customHeight="1">
      <c r="A16" s="131"/>
      <c r="B16" s="90"/>
      <c r="C16" s="25" t="s">
        <v>23</v>
      </c>
      <c r="D16" s="67" t="s">
        <v>149</v>
      </c>
      <c r="E16" s="75">
        <v>10</v>
      </c>
      <c r="F16" s="65" t="s">
        <v>273</v>
      </c>
      <c r="G16" s="25"/>
      <c r="H16" s="65" t="s">
        <v>202</v>
      </c>
      <c r="I16" s="64" t="s">
        <v>140</v>
      </c>
      <c r="J16" s="25" t="s">
        <v>88</v>
      </c>
      <c r="K16" s="75">
        <v>10</v>
      </c>
    </row>
    <row r="17" spans="1:11" ht="33.75" customHeight="1">
      <c r="A17" s="131"/>
      <c r="B17" s="98" t="s">
        <v>32</v>
      </c>
      <c r="C17" s="25" t="s">
        <v>24</v>
      </c>
      <c r="D17" s="67"/>
      <c r="E17" s="75"/>
      <c r="F17" s="25"/>
      <c r="G17" s="25"/>
      <c r="H17" s="65"/>
      <c r="I17" s="64"/>
      <c r="J17" s="25"/>
      <c r="K17" s="75"/>
    </row>
    <row r="18" spans="1:11" ht="33.75" customHeight="1">
      <c r="A18" s="131"/>
      <c r="B18" s="90"/>
      <c r="C18" s="25" t="s">
        <v>25</v>
      </c>
      <c r="D18" s="67" t="s">
        <v>150</v>
      </c>
      <c r="E18" s="75">
        <v>40</v>
      </c>
      <c r="F18" s="65" t="s">
        <v>273</v>
      </c>
      <c r="G18" s="25"/>
      <c r="H18" s="65" t="s">
        <v>203</v>
      </c>
      <c r="I18" s="64" t="s">
        <v>141</v>
      </c>
      <c r="J18" s="25" t="s">
        <v>88</v>
      </c>
      <c r="K18" s="75">
        <v>40</v>
      </c>
    </row>
    <row r="19" spans="1:11" ht="33.75" customHeight="1">
      <c r="A19" s="131"/>
      <c r="B19" s="90"/>
      <c r="C19" s="25" t="s">
        <v>26</v>
      </c>
      <c r="D19" s="9"/>
      <c r="E19" s="75"/>
      <c r="F19" s="19"/>
      <c r="G19" s="19"/>
      <c r="H19" s="19"/>
      <c r="I19" s="9"/>
      <c r="J19" s="25"/>
      <c r="K19" s="75"/>
    </row>
    <row r="20" spans="1:11" ht="33.75" customHeight="1">
      <c r="A20" s="131"/>
      <c r="B20" s="90"/>
      <c r="C20" s="25" t="s">
        <v>27</v>
      </c>
      <c r="D20" s="9"/>
      <c r="E20" s="75"/>
      <c r="F20" s="19"/>
      <c r="G20" s="19"/>
      <c r="H20" s="19"/>
      <c r="I20" s="9"/>
      <c r="J20" s="9"/>
      <c r="K20" s="75"/>
    </row>
    <row r="21" spans="1:11" ht="33.75" customHeight="1">
      <c r="A21" s="131"/>
      <c r="B21" s="28" t="s">
        <v>33</v>
      </c>
      <c r="C21" s="25" t="s">
        <v>28</v>
      </c>
      <c r="D21" s="9"/>
      <c r="E21" s="75"/>
      <c r="F21" s="19"/>
      <c r="G21" s="19"/>
      <c r="H21" s="19"/>
      <c r="I21" s="9"/>
      <c r="J21" s="9"/>
      <c r="K21" s="75"/>
    </row>
    <row r="22" spans="1:11" ht="33.75" customHeight="1">
      <c r="A22" s="131"/>
      <c r="B22" s="26" t="s">
        <v>34</v>
      </c>
      <c r="C22" s="25" t="s">
        <v>29</v>
      </c>
      <c r="D22" s="9"/>
      <c r="E22" s="69" t="s">
        <v>188</v>
      </c>
      <c r="F22" s="30"/>
      <c r="G22" s="30"/>
      <c r="H22" s="30"/>
      <c r="I22" s="65" t="s">
        <v>173</v>
      </c>
      <c r="J22" s="25" t="s">
        <v>88</v>
      </c>
      <c r="K22" s="69" t="s">
        <v>189</v>
      </c>
    </row>
    <row r="23" spans="1:11" ht="33.75" customHeight="1">
      <c r="A23" s="132"/>
      <c r="B23" s="90" t="s">
        <v>37</v>
      </c>
      <c r="C23" s="90"/>
      <c r="D23" s="90"/>
      <c r="E23" s="90"/>
      <c r="F23" s="90"/>
      <c r="G23" s="90"/>
      <c r="H23" s="90"/>
      <c r="I23" s="90"/>
      <c r="J23" s="90"/>
      <c r="K23" s="71">
        <f>K13+K14+K15+K16+K17+K18+K19+K20+K21+K22</f>
        <v>100</v>
      </c>
    </row>
    <row r="24" spans="1:11" ht="60.75" customHeight="1">
      <c r="A24" s="48" t="s">
        <v>44</v>
      </c>
      <c r="B24" s="125" t="s">
        <v>248</v>
      </c>
      <c r="C24" s="126"/>
      <c r="D24" s="126"/>
      <c r="E24" s="126"/>
      <c r="F24" s="126"/>
      <c r="G24" s="126"/>
      <c r="H24" s="126"/>
      <c r="I24" s="126"/>
      <c r="J24" s="126"/>
      <c r="K24" s="126"/>
    </row>
    <row r="25" spans="1:11" ht="19.5" customHeight="1">
      <c r="A25" s="15" t="s">
        <v>35</v>
      </c>
      <c r="B25" s="34" t="s">
        <v>57</v>
      </c>
      <c r="H25" s="16" t="s">
        <v>36</v>
      </c>
      <c r="I25" s="35" t="s">
        <v>59</v>
      </c>
    </row>
    <row r="27" spans="1:11" ht="101.25" customHeight="1">
      <c r="A27" s="118" t="s">
        <v>50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</row>
  </sheetData>
  <mergeCells count="38">
    <mergeCell ref="B23:J23"/>
    <mergeCell ref="B24:K24"/>
    <mergeCell ref="A27:K27"/>
    <mergeCell ref="B17:B20"/>
    <mergeCell ref="F11:H11"/>
    <mergeCell ref="I11:I12"/>
    <mergeCell ref="J11:J12"/>
    <mergeCell ref="K11:K12"/>
    <mergeCell ref="B13:B16"/>
    <mergeCell ref="A11:A23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J3:K3"/>
    <mergeCell ref="C4:D4"/>
    <mergeCell ref="E4:F4"/>
    <mergeCell ref="I4:K4"/>
  </mergeCells>
  <phoneticPr fontId="1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汇总表</vt:lpstr>
      <vt:lpstr>临时围墙</vt:lpstr>
      <vt:lpstr>劳务派遣</vt:lpstr>
      <vt:lpstr>招商专项</vt:lpstr>
      <vt:lpstr>工作推进</vt:lpstr>
      <vt:lpstr>应急预案</vt:lpstr>
      <vt:lpstr>体系认证</vt:lpstr>
      <vt:lpstr>详规调整</vt:lpstr>
      <vt:lpstr>航证补偿</vt:lpstr>
      <vt:lpstr>平安路</vt:lpstr>
      <vt:lpstr>项目一期</vt:lpstr>
      <vt:lpstr>项目二期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2022-08-16T08:50:29Z</dcterms:modified>
</cp:coreProperties>
</file>