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0" activeTab="15"/>
  </bookViews>
  <sheets>
    <sheet name="康复" sheetId="1" r:id="rId1"/>
    <sheet name="159中央扶贫" sheetId="3" r:id="rId2"/>
    <sheet name="残疾人就业和扶贫" sheetId="4" r:id="rId3"/>
    <sheet name="197号省级康复" sheetId="5" r:id="rId4"/>
    <sheet name="残疾人综合" sheetId="6" r:id="rId5"/>
    <sheet name="159中央儿童康复彩票" sheetId="7" r:id="rId6"/>
    <sheet name="无障碍" sheetId="8" r:id="rId7"/>
    <sheet name="159中央康复" sheetId="9" r:id="rId8"/>
    <sheet name="50号文" sheetId="10" r:id="rId9"/>
    <sheet name="197号就业扶贫" sheetId="11" r:id="rId10"/>
    <sheet name="宣文" sheetId="12" r:id="rId11"/>
    <sheet name="中央45号康复" sheetId="13" r:id="rId12"/>
    <sheet name="65号中央残疾儿童康复" sheetId="14" r:id="rId13"/>
    <sheet name="14号省文化体育进家庭" sheetId="15" r:id="rId14"/>
    <sheet name="65号中央宣传" sheetId="16" r:id="rId15"/>
    <sheet name="14号省级宣传" sheetId="17" r:id="rId16"/>
  </sheets>
  <calcPr calcId="144525"/>
</workbook>
</file>

<file path=xl/comments1.xml><?xml version="1.0" encoding="utf-8"?>
<comments xmlns="http://schemas.openxmlformats.org/spreadsheetml/2006/main">
  <authors>
    <author/>
  </authors>
  <commentList>
    <comment ref="D11" authorId="0">
      <text>
        <r>
          <rPr>
            <b/>
            <sz val="9"/>
            <rFont val="Times New Roman"/>
            <charset val="134"/>
          </rPr>
          <t>Administrator:</t>
        </r>
        <r>
          <rPr>
            <sz val="9"/>
            <rFont val="Times New Roman"/>
            <charset val="134"/>
          </rPr>
          <t xml:space="preserve">
</t>
        </r>
      </text>
    </comment>
  </commentList>
</comments>
</file>

<file path=xl/sharedStrings.xml><?xml version="1.0" encoding="utf-8"?>
<sst xmlns="http://schemas.openxmlformats.org/spreadsheetml/2006/main" count="2139" uniqueCount="268">
  <si>
    <r>
      <rPr>
        <sz val="12"/>
        <color rgb="FF000000"/>
        <rFont val="宋体"/>
        <charset val="134"/>
      </rPr>
      <t>附件</t>
    </r>
    <r>
      <rPr>
        <sz val="12"/>
        <color rgb="FF000000"/>
        <rFont val="Times New Roman"/>
        <charset val="134"/>
      </rPr>
      <t>1</t>
    </r>
  </si>
  <si>
    <t>高阳县2021年度预算项目绩效自评表</t>
  </si>
  <si>
    <t>填报单位：</t>
  </si>
  <si>
    <t>高阳县残联</t>
  </si>
  <si>
    <t>金额单位：万元</t>
  </si>
  <si>
    <t>一、基本情况</t>
  </si>
  <si>
    <t>项目名称</t>
  </si>
  <si>
    <t>残联残疾人康复</t>
  </si>
  <si>
    <t>是否为专项资金</t>
  </si>
  <si>
    <t>是</t>
  </si>
  <si>
    <t>实施（主管）单位</t>
  </si>
  <si>
    <t>二、预算执行情况</t>
  </si>
  <si>
    <t>预算安排情况
（调整后）</t>
  </si>
  <si>
    <t>资金到位情况</t>
  </si>
  <si>
    <t>资金执行情况</t>
  </si>
  <si>
    <t>预算执行进度</t>
  </si>
  <si>
    <t>预算数</t>
  </si>
  <si>
    <t>23.3</t>
  </si>
  <si>
    <t>到位数</t>
  </si>
  <si>
    <t>执行数</t>
  </si>
  <si>
    <t>89.55%</t>
  </si>
  <si>
    <t>其中：财政资金</t>
  </si>
  <si>
    <t>20.864</t>
  </si>
  <si>
    <t>其他</t>
  </si>
  <si>
    <t>三、目标完成情况</t>
  </si>
  <si>
    <t>年度预期目标</t>
  </si>
  <si>
    <t>具体完成情况</t>
  </si>
  <si>
    <t>总体完成率</t>
  </si>
  <si>
    <t>2021年县残联为我县有需求的残疾人购置并免费适配辅具200件，让残疾人能够借助辅助器具改善机体功能，解决残疾人出行问题。</t>
  </si>
  <si>
    <r>
      <rPr>
        <sz val="9"/>
        <color rgb="FF000000"/>
        <rFont val="宋体"/>
        <charset val="134"/>
      </rPr>
      <t xml:space="preserve">1.2021年县残联为我县有需求的残疾人购置并免费适配辅具242件，让残疾人能够借助辅助器具改善机体功能，解决残疾人出行问题。
</t>
    </r>
    <r>
      <rPr>
        <sz val="9"/>
        <color rgb="FF000000"/>
        <rFont val="宋体"/>
        <charset val="134"/>
      </rPr>
      <t>2.2021年县残联为我县有需求残疾人安装假肢11例，提高生活质量，走出家门融入社会。</t>
    </r>
  </si>
  <si>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</si>
  <si>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</si>
  <si>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</si>
  <si>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</si>
  <si>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</si>
  <si>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</si>
  <si>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</si>
  <si>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</si>
  <si>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</si>
  <si>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</si>
  <si>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</si>
  <si>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</si>
  <si>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</si>
  <si>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</si>
  <si>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</si>
  <si>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实际安装假肢人数</t>
  </si>
  <si>
    <t>20</t>
  </si>
  <si>
    <t>≥</t>
  </si>
  <si>
    <t>10</t>
  </si>
  <si>
    <t>例</t>
  </si>
  <si>
    <t>11</t>
  </si>
  <si>
    <t>完成</t>
  </si>
  <si>
    <t>质量指标</t>
  </si>
  <si>
    <t xml:space="preserve">指通过各种措施,消除或减轻残疾人者身心、社会功能障碍,达到或保持最佳功能水平,增强自立能力,提高其生存质量。
</t>
  </si>
  <si>
    <t xml:space="preserve">
≥</t>
  </si>
  <si>
    <t>80</t>
  </si>
  <si>
    <t>%</t>
  </si>
  <si>
    <t>100</t>
  </si>
  <si>
    <t>时效指标</t>
  </si>
  <si>
    <t>康复项目完成的及时性</t>
  </si>
  <si>
    <t>5</t>
  </si>
  <si>
    <t>=</t>
  </si>
  <si>
    <t>成本指标</t>
  </si>
  <si>
    <t>购置残疾人辅助器具的费用</t>
  </si>
  <si>
    <t>≤</t>
  </si>
  <si>
    <t>万元</t>
  </si>
  <si>
    <t>20.864万元</t>
  </si>
  <si>
    <t>效益指标
（30）</t>
  </si>
  <si>
    <t>经济效益指标</t>
  </si>
  <si>
    <t>社会效益指标</t>
  </si>
  <si>
    <t>为残疾人提供假肢安装服务的水平</t>
  </si>
  <si>
    <t>30</t>
  </si>
  <si>
    <t>生态效益指标</t>
  </si>
  <si>
    <t>可持续影响指标</t>
  </si>
  <si>
    <t>满意度指标
（10）</t>
  </si>
  <si>
    <t>满意度指标</t>
  </si>
  <si>
    <t>残疾人或其家属满意度</t>
  </si>
  <si>
    <t>预算执行率
（10）</t>
  </si>
  <si>
    <t>预算执行率</t>
  </si>
  <si>
    <t>事前项目费用计划与按月度执行情况的比值</t>
  </si>
  <si>
    <t>0</t>
  </si>
  <si>
    <t>自评总分</t>
  </si>
  <si>
    <t>五、存在问题、原因及下一步整改措施</t>
  </si>
  <si>
    <t>无</t>
  </si>
  <si>
    <t>填报人：</t>
  </si>
  <si>
    <t>薛小巧</t>
  </si>
  <si>
    <t>联系电话：</t>
  </si>
  <si>
    <t>0312-6632930</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</si>
  <si>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rgb="FFFF0000"/>
        <rFont val="宋体"/>
        <charset val="134"/>
      </rPr>
      <t xml:space="preserve">
      </t>
    </r>
    <r>
      <rPr>
        <sz val="10"/>
        <color rgb="FF00000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</si>
  <si>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冀财社[2020]159号-残联残疾人事业发展补助资金 （中央）残疾人就业和扶贫</t>
  </si>
  <si>
    <t>2.74</t>
  </si>
  <si>
    <r>
      <rPr>
        <sz val="9"/>
        <color rgb="FF000000"/>
        <rFont val="宋体"/>
        <charset val="134"/>
      </rPr>
      <t xml:space="preserve">1.通过“阳光家园计划”项目年度工作的实施，帮助残疾人得到托养照料
</t>
    </r>
    <r>
      <rPr>
        <sz val="9"/>
        <color rgb="FF000000"/>
        <rFont val="宋体"/>
        <charset val="134"/>
      </rPr>
      <t xml:space="preserve">
</t>
    </r>
    <r>
      <rPr>
        <sz val="9"/>
        <color rgb="FF000000"/>
        <rFont val="宋体"/>
        <charset val="134"/>
      </rPr>
      <t xml:space="preserve">2.完成农村实用技术培训年度工作，帮助农村贫困残疾人提高生产增收技能。
</t>
    </r>
    <r>
      <rPr>
        <sz val="9"/>
        <color rgb="FF000000"/>
        <rFont val="宋体"/>
        <charset val="134"/>
      </rPr>
      <t>3.发放残疾人燃油补贴，方便残疾人出行，减轻残疾人家庭负担。</t>
    </r>
  </si>
  <si>
    <t>资助接受托养服务人次</t>
  </si>
  <si>
    <t>6</t>
  </si>
  <si>
    <t>人</t>
  </si>
  <si>
    <t>接受农村实用技术培训人数</t>
  </si>
  <si>
    <t>农村残疾人实用技术培训合格率</t>
  </si>
  <si>
    <t>90</t>
  </si>
  <si>
    <t>接受农村实用技术培训残疾人掌握的生产技能数量</t>
  </si>
  <si>
    <t>1</t>
  </si>
  <si>
    <t>门</t>
  </si>
  <si>
    <t>托养服务康复显效率</t>
  </si>
  <si>
    <t>对智力精神和重度肢体残疾人的托养服务完成时间</t>
  </si>
  <si>
    <t>农村残疾人实用技术培训完成的时间</t>
  </si>
  <si>
    <t>开展农村残疾人实用技术培训的费用</t>
  </si>
  <si>
    <t>托养服务残疾人康复覆盖率</t>
  </si>
  <si>
    <t>15</t>
  </si>
  <si>
    <t>95</t>
  </si>
  <si>
    <t>接受农村实用技术培训的残疾人生活生产能力</t>
  </si>
  <si>
    <t>接受托养服务残疾人或其家属的满意度</t>
  </si>
  <si>
    <t>70</t>
  </si>
  <si>
    <t>残联残疾人就业和扶贫</t>
  </si>
  <si>
    <t>8.3</t>
  </si>
  <si>
    <r>
      <rPr>
        <sz val="9"/>
        <color rgb="FF000000"/>
        <rFont val="宋体"/>
        <charset val="134"/>
      </rPr>
      <t xml:space="preserve">1.2021年县残联为60名有需求且处于就业年龄段的残疾人开展农村残疾人实用技术培训，人均500元，共需资金30000元，通过培训，帮助残疾人学习一项就业技能，以促进农村残疾人就业。
</t>
    </r>
    <r>
      <rPr>
        <sz val="9"/>
        <color rgb="FF000000"/>
        <rFont val="宋体"/>
        <charset val="134"/>
      </rPr>
      <t xml:space="preserve">2.为有需求的5名残疾人开展订单式职业技能培训，人均5600元，共需资金约28000元，让有需求、有能力的残疾人到专业的学校或培训机构学习职业技能，以帮助他们稳定就业。
</t>
    </r>
    <r>
      <rPr>
        <sz val="9"/>
        <color rgb="FF000000"/>
        <rFont val="宋体"/>
        <charset val="134"/>
      </rPr>
      <t>3.通过资金扶持帮助5名残疾人自主创业，树立残疾人创业典型</t>
    </r>
  </si>
  <si>
    <t>得到残疾人实用技术培训人数</t>
  </si>
  <si>
    <t>65</t>
  </si>
  <si>
    <t>农村残疾人实用技术培训和残疾人订单式培训合格率</t>
  </si>
  <si>
    <t>农村残疾人实用技术培训和残疾人订单式培训完成的时间</t>
  </si>
  <si>
    <t>开展农村残疾人实用技术培训和订单式职业技能培训的费用</t>
  </si>
  <si>
    <t>5.8</t>
  </si>
  <si>
    <t>通过培训后残疾人就业能力情况</t>
  </si>
  <si>
    <t>90%</t>
  </si>
  <si>
    <t>接受残疾人实用技术培训、订单式培训及接受创业补贴的残疾人家庭满意程度</t>
  </si>
  <si>
    <t>冀财社[2020]197号-残联残疾人事业发展补助资金 （省级）残疾人康复</t>
  </si>
  <si>
    <t>15.41</t>
  </si>
  <si>
    <r>
      <rPr>
        <sz val="9"/>
        <color rgb="FF000000"/>
        <rFont val="宋体"/>
        <charset val="134"/>
      </rPr>
      <t xml:space="preserve">2021年县残联为我县有需求的残疾人购置并免费适配辅具200件，让残疾人能够借助辅助器具改善机体功能，解决残疾人出行问题。1.通过为残疾人提供基本康复减轻功能障碍，增强生活自理和社会参与能力。
</t>
    </r>
    <r>
      <rPr>
        <sz val="9"/>
        <color rgb="FF000000"/>
        <rFont val="宋体"/>
        <charset val="134"/>
      </rPr>
      <t>2.通过为残疾人提供家庭医生签约和基本辅具适配服务，减轻功能障碍，增强生活自理和社会参与能力。</t>
    </r>
  </si>
  <si>
    <r>
      <rPr>
        <sz val="9"/>
        <color rgb="FF000000"/>
        <rFont val="宋体"/>
        <charset val="134"/>
      </rPr>
      <t xml:space="preserve">1.通过为残疾人提供基本康复减轻功能障碍，增强生活自理和社会参与能力。
</t>
    </r>
    <r>
      <rPr>
        <sz val="9"/>
        <color rgb="FF000000"/>
        <rFont val="宋体"/>
        <charset val="134"/>
      </rPr>
      <t>2.通过为残疾人提供家庭医生签约和基本辅具适配服务，减轻功能障碍，增强生活自理和社会参与能力。</t>
    </r>
  </si>
  <si>
    <t>通过各种措施,消除或减轻残疾人者身心、社会功能障碍,达到或保持最佳功能水平,增强自立能力,提高其生存质量。</t>
  </si>
  <si>
    <t>服务对象满意度指标</t>
  </si>
  <si>
    <t>残联残疾人综合业务管理</t>
  </si>
  <si>
    <t>38.4</t>
  </si>
  <si>
    <t>34.51</t>
  </si>
  <si>
    <r>
      <rPr>
        <sz val="9"/>
        <color rgb="FF000000"/>
        <rFont val="宋体"/>
        <charset val="134"/>
      </rPr>
      <t xml:space="preserve">1.通过慰问救助困难残疾人，开展残疾人事业及残保金政策宣传，机构办证补贴，减轻残疾人负担，改善残疾人生活。
</t>
    </r>
    <r>
      <rPr>
        <sz val="9"/>
        <color rgb="FF000000"/>
        <rFont val="宋体"/>
        <charset val="134"/>
      </rPr>
      <t>2.通过开展残疾人基本服务状况和康复需求调查，了解残疾人需求，完善残疾人信息数据，更好为残疾人服务，改善、提高残疾人生活水平。</t>
    </r>
  </si>
  <si>
    <t>89.87%</t>
  </si>
  <si>
    <t>得到慰问救助残疾人数</t>
  </si>
  <si>
    <t>650</t>
  </si>
  <si>
    <r>
      <rPr>
        <sz val="9"/>
        <color rgb="FF000000"/>
        <rFont val="方正书宋_GBK"/>
        <charset val="134"/>
      </rPr>
      <t xml:space="preserve">得到慰问救助残疾人数占统计有需求困难残疾人
</t>
    </r>
    <r>
      <rPr>
        <sz val="9"/>
        <color rgb="FF000000"/>
        <rFont val="方正书宋_GBK"/>
        <charset val="134"/>
      </rPr>
      <t>的比率</t>
    </r>
  </si>
  <si>
    <t>慰问困难残疾人完成时间</t>
  </si>
  <si>
    <t>开展慰问残疾人活动的费用</t>
  </si>
  <si>
    <t>19.2</t>
  </si>
  <si>
    <t>残疾人社会保障水平</t>
  </si>
  <si>
    <t>接受慰问的残疾人满意程度</t>
  </si>
  <si>
    <t>冀财社[2020]159号-残联残疾人事业发展补助资金 （中央）</t>
  </si>
  <si>
    <t>3.72</t>
  </si>
  <si>
    <t>0.84</t>
  </si>
  <si>
    <r>
      <rPr>
        <sz val="9"/>
        <color rgb="FF000000"/>
        <rFont val="宋体"/>
        <charset val="134"/>
      </rPr>
      <t xml:space="preserve">1.县残联于2021年5-12月我县1名困难残疾儿童适配辅具，努力提高残疾儿童生活自理能力。
</t>
    </r>
    <r>
      <rPr>
        <sz val="9"/>
        <color rgb="FF000000"/>
        <rFont val="宋体"/>
        <charset val="134"/>
      </rPr>
      <t>2.县残联为3名肢体(脑瘫)、听力言语及智力提供康复训练，努力提高残疾儿童生活自理能力。</t>
    </r>
  </si>
  <si>
    <t>1.县残联于2021年5-12月我县1名困难残疾儿童适配辅具，努力提高残疾儿童生活自理能力。</t>
  </si>
  <si>
    <t>22.58%</t>
  </si>
  <si>
    <t>得到基本康复服务的残疾儿童数量</t>
  </si>
  <si>
    <t>4</t>
  </si>
  <si>
    <t>3人</t>
  </si>
  <si>
    <t>未完成</t>
  </si>
  <si>
    <t>残疾人儿童康复服务内容项目全面性</t>
  </si>
  <si>
    <t>残疾人儿童康复服务完成的及时性</t>
  </si>
  <si>
    <t>符合条件的残疾儿童康复救助标准</t>
  </si>
  <si>
    <t>1.8</t>
  </si>
  <si>
    <t>1.8万元</t>
  </si>
  <si>
    <t>残疾儿童的身体功能状况</t>
  </si>
  <si>
    <t>残疾儿童或家属对基本康复服务的满意度</t>
  </si>
  <si>
    <t>残联困难残疾人家庭无障碍改造</t>
  </si>
  <si>
    <t>3.5</t>
  </si>
  <si>
    <t>1.为贫困重度残疾人提供坡道、低位灶台等家庭无障碍改造项目，改善残疾人居家环境，方便残疾人出行，提高了残疾人生活质量。</t>
  </si>
  <si>
    <t>提供家庭无障碍改造补贴残疾人中贫困重度的建档立卡贫困户数</t>
  </si>
  <si>
    <t>户</t>
  </si>
  <si>
    <t>11户</t>
  </si>
  <si>
    <t>残疾人无障碍改造需求包括地面平整及坡化、厨房改造和辅助器具适配等需求满足覆盖比例</t>
  </si>
  <si>
    <t>无障碍改造项目完成时间</t>
  </si>
  <si>
    <t>开展困难残疾人家庭无障碍改造的费用</t>
  </si>
  <si>
    <t>3.5万元</t>
  </si>
  <si>
    <t>通过困难残疾人家庭无障碍改造后残疾人生活状况</t>
  </si>
  <si>
    <t>80%</t>
  </si>
  <si>
    <t>冀财社[2020]159号-残联残疾人事业发展补助资金 （中央）残疾人康复</t>
  </si>
  <si>
    <t>4.62</t>
  </si>
  <si>
    <t>1.2020年县残联依托高阳县中医院、邢南卫生院等机构为我县243名困难残疾人配置辅助器具，为肢体、视力、精神、智力残疾人提供基本康复服务，努力提高受助残疾人生活自理和社会参与能力。</t>
  </si>
  <si>
    <t>得到基本康复服务的残疾人人数</t>
  </si>
  <si>
    <t>243</t>
  </si>
  <si>
    <t>指标2</t>
  </si>
  <si>
    <t>…</t>
  </si>
  <si>
    <t>提供残疾人基本康复服务的水平</t>
  </si>
  <si>
    <t>残疾人基本康复服务完成的及时性</t>
  </si>
  <si>
    <t>开展困难残疾人基本康复服务的费用</t>
  </si>
  <si>
    <t>4.62万元</t>
  </si>
  <si>
    <t>指标1</t>
  </si>
  <si>
    <t>接受残疾人基本康复服务的残疾人生活生产能力</t>
  </si>
  <si>
    <t>接受残疾人基本康复服务的残疾人或其家属的满意度指标1</t>
  </si>
  <si>
    <t>残联残疾人康复-保财社[2019]50号</t>
  </si>
  <si>
    <t>16.8</t>
  </si>
  <si>
    <t>1.提高残疾儿童康复救助水平，减轻功能障碍，改善功能状况，增强生活自理和社会参与能力。</t>
  </si>
  <si>
    <t>87.5%</t>
  </si>
  <si>
    <t>接受康复服务的残疾儿童人数（人）</t>
  </si>
  <si>
    <t>16</t>
  </si>
  <si>
    <t>14人</t>
  </si>
  <si>
    <t>已补助人数占应补助人群的比率</t>
  </si>
  <si>
    <t>16.8万元</t>
  </si>
  <si>
    <t>年度接受救助的残疾儿童有康复效果的人数占接受救助的总人数的比率</t>
  </si>
  <si>
    <t>95%</t>
  </si>
  <si>
    <t>接受残疾儿童康复改善生存生活状况调查满意人数占调查总人数的比例</t>
  </si>
  <si>
    <t>冀财社[2020]197号-残联残疾人事业发展补助资金 （省级）残疾人就业和扶贫</t>
  </si>
  <si>
    <t>0.9</t>
  </si>
  <si>
    <t xml:space="preserve">1.通过对精神、智力和重度残疾人进行托养服务，减轻残疾人家庭负担。 </t>
  </si>
  <si>
    <t>接受托养服务人次</t>
  </si>
  <si>
    <t>残疾人托养服务康复显效率</t>
  </si>
  <si>
    <t>残疾人托养服务项目完成时间</t>
  </si>
  <si>
    <t>残疾人托养服务托养补助人均标准</t>
  </si>
  <si>
    <t>0.9万元</t>
  </si>
  <si>
    <t>残疾人托养服务残疾人康复覆盖率</t>
  </si>
  <si>
    <t>残联残疾人宣传文体</t>
  </si>
  <si>
    <t>4.5</t>
  </si>
  <si>
    <t>3.34</t>
  </si>
  <si>
    <r>
      <rPr>
        <sz val="9"/>
        <color rgb="FF000000"/>
        <rFont val="宋体"/>
        <charset val="134"/>
      </rPr>
      <t xml:space="preserve">1.通过爱耳日、全国助残日等重大节日的宣传展板、会标宣传资料，营造扶残助残的社会氛围。
</t>
    </r>
    <r>
      <rPr>
        <sz val="9"/>
        <color rgb="FF000000"/>
        <rFont val="宋体"/>
        <charset val="134"/>
      </rPr>
      <t>2.优秀残疾人典型及电子屏幕宣传及报刊订阅，优化残疾人生产生活环境。</t>
    </r>
  </si>
  <si>
    <t>74.22%</t>
  </si>
  <si>
    <t>开展宣传活动的次数</t>
  </si>
  <si>
    <t>8</t>
  </si>
  <si>
    <t>次</t>
  </si>
  <si>
    <t>8次</t>
  </si>
  <si>
    <t>通过爱耳日、全国助残日等重大节日的宣传展板、会标宣传资料，优秀残疾人典型及电子屏幕宣传及报刊订阅优化残疾人生产生活环境的质量。</t>
  </si>
  <si>
    <t>发放残疾人宣传资料的时间</t>
  </si>
  <si>
    <t>报刊征订的费用</t>
  </si>
  <si>
    <t>1.5</t>
  </si>
  <si>
    <t>1.5万元</t>
  </si>
  <si>
    <t>通过组织宣传活动后残疾人对政策知晓的占参见组织活动残疾人总人数的比率</t>
  </si>
  <si>
    <t>通过爱耳日、全国助残日等重大节日的宣传展板、会标宣传资料，优秀残疾人典型及电子屏幕宣传及报刊订阅优化残疾人生产生活环境的残疾人满意程度。</t>
  </si>
  <si>
    <t xml:space="preserve">冀财社[2021]45号-残联中央残疾人事业发展补助资金 </t>
  </si>
  <si>
    <t>0.52</t>
  </si>
  <si>
    <t>2021年县残联为我县有需求的残疾人购置并免费适配辅具3件，让残疾人能够借助辅助器具改善机体功能，解决残疾人出行问题。</t>
  </si>
  <si>
    <r>
      <rPr>
        <sz val="9"/>
        <color rgb="FF000000"/>
        <rFont val="宋体"/>
        <charset val="134"/>
      </rPr>
      <t>2021年县残联为我县有需求的残疾人购置并免费适配辅具3件，让残疾人能够借助辅助器具改善机体功能，解决残疾人出行问题。</t>
    </r>
    <r>
      <rPr>
        <sz val="9"/>
        <color rgb="FF000000"/>
        <rFont val="宋体"/>
        <charset val="134"/>
      </rPr>
      <t>。</t>
    </r>
  </si>
  <si>
    <t>实际发放残疾人辅具的人数</t>
  </si>
  <si>
    <t>3</t>
  </si>
  <si>
    <t>0.52万元</t>
  </si>
  <si>
    <t>冀财社[2021]65号-残联2021年中央专项彩票公益金支持残疾人事业发展补助资金（残疾儿童康复训练）</t>
  </si>
  <si>
    <t>41.4</t>
  </si>
  <si>
    <r>
      <rPr>
        <sz val="9"/>
        <color rgb="FF000000"/>
        <rFont val="宋体"/>
        <charset val="134"/>
      </rPr>
      <t xml:space="preserve">
</t>
    </r>
    <r>
      <rPr>
        <sz val="9"/>
        <color rgb="FF000000"/>
        <rFont val="宋体"/>
        <charset val="134"/>
      </rPr>
      <t>1.县残联为22名肢体(脑瘫)、听力言语及智力提供康复训练，努力提高残疾儿童生活自理能力。</t>
    </r>
  </si>
  <si>
    <r>
      <rPr>
        <sz val="9"/>
        <color rgb="FF000000"/>
        <rFont val="宋体"/>
        <charset val="134"/>
      </rPr>
      <t xml:space="preserve">
</t>
    </r>
    <r>
      <rPr>
        <sz val="9"/>
        <color rgb="FF000000"/>
        <rFont val="宋体"/>
        <charset val="134"/>
      </rPr>
      <t>1.县残联为0名肢体(脑瘫)、听力言语及智力提供康复训练，努力提高残疾儿童生活自理能力。</t>
    </r>
  </si>
  <si>
    <t>0%</t>
  </si>
  <si>
    <t>22</t>
  </si>
  <si>
    <t>保财社[2021]14号-2021年省级残疾人事业发展补助资金（残联康复体育进家庭）</t>
  </si>
  <si>
    <t>2.9</t>
  </si>
  <si>
    <t>1.让残疾人享受个性化、精细化的居家康复体育服务2.增强科学体育康复意识3.达到改善身体技能和健康状况</t>
  </si>
  <si>
    <t>实际配发康复体育器材的残疾人户数</t>
  </si>
  <si>
    <t>58户</t>
  </si>
  <si>
    <t>指通过各种措施,消除或减轻残疾人者身心、社会功能障碍,达到或保持最佳功能水平,增强自立能力,提高其生存质量。</t>
  </si>
  <si>
    <t>文字描述</t>
  </si>
  <si>
    <t>效果良好</t>
  </si>
  <si>
    <t>康复体育器材配发完成的及时性</t>
  </si>
  <si>
    <t>每户补贴资金标准费用</t>
  </si>
  <si>
    <t>元/人</t>
  </si>
  <si>
    <t>500元/人</t>
  </si>
  <si>
    <t>有需求的残疾人得到康复体育器材服务占有需求的残疾人数的比率。</t>
  </si>
  <si>
    <t>长期可持续</t>
  </si>
  <si>
    <t>通过残疾人康复促进社会持续发展。</t>
  </si>
  <si>
    <t>残疾人或其家属对康复体育进家庭服务的满意度</t>
  </si>
  <si>
    <t>冀财社[2021]65号-2021年中央专项彩票公益金支持残疾人事业发展补助资金（残联残疾人文化进家庭）</t>
  </si>
  <si>
    <t>2.5</t>
  </si>
  <si>
    <t>0.79</t>
  </si>
  <si>
    <t>31.6%</t>
  </si>
  <si>
    <t>场</t>
  </si>
  <si>
    <t>1场</t>
  </si>
  <si>
    <t>实际开展残疾人文化宣传的次数</t>
  </si>
  <si>
    <t>文化体育宣传项目完成的及时性</t>
  </si>
  <si>
    <t>一场残疾人文化活动的费用标准补助额</t>
  </si>
  <si>
    <t>0.79万元</t>
  </si>
  <si>
    <t>1.58</t>
  </si>
  <si>
    <t>过残疾人文化体育宣传促进社会持续发展</t>
  </si>
  <si>
    <t>有需求的残疾人参与残疾人文化活动的残疾人占有需求的残疾人数的比率。</t>
  </si>
  <si>
    <t>保财社[2021]14号-2021年省级残疾人事业发展补助资金（残联残疾人文化体育补助）</t>
  </si>
  <si>
    <t>为让残疾人享受个性化、精细化的居家康复体育服务；增强科学体育康复意识；达到改善身体技能和健康状况</t>
  </si>
  <si>
    <r>
      <rPr>
        <sz val="9"/>
        <color rgb="FF000000"/>
        <rFont val="宋体"/>
        <charset val="134"/>
      </rPr>
      <t>100</t>
    </r>
    <r>
      <rPr>
        <sz val="9"/>
        <color rgb="FF000000"/>
        <rFont val="宋体"/>
        <charset val="134"/>
      </rPr>
      <t>%</t>
    </r>
  </si>
  <si>
    <t>1万元</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</si>
</sst>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8">
    <font>
      <sz val="11"/>
      <color rgb="FF000000"/>
      <name val="宋体"/>
      <charset val="134"/>
    </font>
    <font>
      <sz val="9"/>
      <name val="宋体"/>
      <charset val="134"/>
    </font>
    <font>
      <b/>
      <sz val="9"/>
      <name val="宋体"/>
      <charset val="134"/>
    </font>
    <font>
      <sz val="12"/>
      <name val="Times New Roman"/>
      <charset val="134"/>
    </font>
    <font>
      <sz val="20"/>
      <name val="方正小标宋_GBK"/>
      <charset val="134"/>
    </font>
    <font>
      <b/>
      <sz val="9"/>
      <color rgb="FF000000"/>
      <name val="宋体"/>
      <charset val="134"/>
    </font>
    <font>
      <sz val="9"/>
      <color rgb="FF000000"/>
      <name val="宋体"/>
      <charset val="134"/>
    </font>
    <font>
      <sz val="9"/>
      <name val="方正书宋_GBK"/>
      <charset val="134"/>
    </font>
    <font>
      <sz val="10"/>
      <name val="宋体"/>
      <charset val="134"/>
    </font>
    <font>
      <sz val="9"/>
      <color rgb="FF000000"/>
      <name val="方正书宋_GBK"/>
      <charset val="134"/>
    </font>
    <font>
      <sz val="10.5"/>
      <name val="方正书宋_GBK"/>
      <charset val="134"/>
    </font>
    <font>
      <sz val="10.5"/>
      <color rgb="FF000000"/>
      <name val="方正书宋_GBK"/>
      <charset val="134"/>
    </font>
    <font>
      <sz val="10"/>
      <color rgb="FF000000"/>
      <name val="宋体"/>
      <charset val="134"/>
    </font>
    <font>
      <sz val="11"/>
      <color theme="1"/>
      <name val="宋体"/>
      <charset val="0"/>
      <scheme val="minor"/>
    </font>
    <font>
      <i/>
      <sz val="11"/>
      <color rgb="FF7F7F7F"/>
      <name val="宋体"/>
      <charset val="0"/>
      <scheme val="minor"/>
    </font>
    <font>
      <sz val="11"/>
      <color theme="0"/>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color rgb="FF000000"/>
      <name val="宋体"/>
      <charset val="134"/>
    </font>
    <font>
      <sz val="12"/>
      <color rgb="FF000000"/>
      <name val="Times New Roman"/>
      <charset val="134"/>
    </font>
    <font>
      <sz val="10"/>
      <color rgb="FFFF0000"/>
      <name val="宋体"/>
      <charset val="134"/>
    </font>
    <font>
      <b/>
      <sz val="9"/>
      <name val="Times New Roman"/>
      <charset val="134"/>
    </font>
    <font>
      <sz val="9"/>
      <name val="Times New Roman"/>
      <charset val="134"/>
    </font>
  </fonts>
  <fills count="35">
    <fill>
      <patternFill patternType="none"/>
    </fill>
    <fill>
      <patternFill patternType="gray125"/>
    </fill>
    <fill>
      <patternFill patternType="solid">
        <fgColor rgb="FF993366"/>
        <bgColor indexed="64"/>
      </patternFill>
    </fill>
    <fill>
      <patternFill patternType="solid">
        <fgColor rgb="FFFFFFFF"/>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16" fillId="0" borderId="0" applyFont="0" applyFill="0" applyBorder="0" applyAlignment="0" applyProtection="0">
      <alignment vertical="center"/>
    </xf>
    <xf numFmtId="0" fontId="13" fillId="8" borderId="0" applyNumberFormat="0" applyBorder="0" applyAlignment="0" applyProtection="0">
      <alignment vertical="center"/>
    </xf>
    <xf numFmtId="0" fontId="18" fillId="12" borderId="9"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3" fillId="14" borderId="0" applyNumberFormat="0" applyBorder="0" applyAlignment="0" applyProtection="0">
      <alignment vertical="center"/>
    </xf>
    <xf numFmtId="0" fontId="20" fillId="16" borderId="0" applyNumberFormat="0" applyBorder="0" applyAlignment="0" applyProtection="0">
      <alignment vertical="center"/>
    </xf>
    <xf numFmtId="43" fontId="16" fillId="0" borderId="0" applyFont="0" applyFill="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17" borderId="11" applyNumberFormat="0" applyFont="0" applyAlignment="0" applyProtection="0">
      <alignment vertical="center"/>
    </xf>
    <xf numFmtId="0" fontId="15"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15" fillId="7" borderId="0" applyNumberFormat="0" applyBorder="0" applyAlignment="0" applyProtection="0">
      <alignment vertical="center"/>
    </xf>
    <xf numFmtId="0" fontId="24" fillId="0" borderId="13" applyNumberFormat="0" applyFill="0" applyAlignment="0" applyProtection="0">
      <alignment vertical="center"/>
    </xf>
    <xf numFmtId="0" fontId="15" fillId="10" borderId="0" applyNumberFormat="0" applyBorder="0" applyAlignment="0" applyProtection="0">
      <alignment vertical="center"/>
    </xf>
    <xf numFmtId="0" fontId="19" fillId="15" borderId="10" applyNumberFormat="0" applyAlignment="0" applyProtection="0">
      <alignment vertical="center"/>
    </xf>
    <xf numFmtId="0" fontId="30" fillId="15" borderId="9" applyNumberFormat="0" applyAlignment="0" applyProtection="0">
      <alignment vertical="center"/>
    </xf>
    <xf numFmtId="0" fontId="31" fillId="25" borderId="15" applyNumberFormat="0" applyAlignment="0" applyProtection="0">
      <alignment vertical="center"/>
    </xf>
    <xf numFmtId="0" fontId="13" fillId="27" borderId="0" applyNumberFormat="0" applyBorder="0" applyAlignment="0" applyProtection="0">
      <alignment vertical="center"/>
    </xf>
    <xf numFmtId="0" fontId="15" fillId="13" borderId="0" applyNumberFormat="0" applyBorder="0" applyAlignment="0" applyProtection="0">
      <alignment vertical="center"/>
    </xf>
    <xf numFmtId="0" fontId="32" fillId="0" borderId="16" applyNumberFormat="0" applyFill="0" applyAlignment="0" applyProtection="0">
      <alignment vertical="center"/>
    </xf>
    <xf numFmtId="0" fontId="29" fillId="0" borderId="14" applyNumberFormat="0" applyFill="0" applyAlignment="0" applyProtection="0">
      <alignment vertical="center"/>
    </xf>
    <xf numFmtId="0" fontId="17" fillId="11" borderId="0" applyNumberFormat="0" applyBorder="0" applyAlignment="0" applyProtection="0">
      <alignment vertical="center"/>
    </xf>
    <xf numFmtId="0" fontId="23" fillId="20" borderId="0" applyNumberFormat="0" applyBorder="0" applyAlignment="0" applyProtection="0">
      <alignment vertical="center"/>
    </xf>
    <xf numFmtId="0" fontId="13" fillId="29" borderId="0" applyNumberFormat="0" applyBorder="0" applyAlignment="0" applyProtection="0">
      <alignment vertical="center"/>
    </xf>
    <xf numFmtId="0" fontId="15" fillId="24" borderId="0" applyNumberFormat="0" applyBorder="0" applyAlignment="0" applyProtection="0">
      <alignment vertical="center"/>
    </xf>
    <xf numFmtId="0" fontId="13" fillId="23" borderId="0" applyNumberFormat="0" applyBorder="0" applyAlignment="0" applyProtection="0">
      <alignment vertical="center"/>
    </xf>
    <xf numFmtId="0" fontId="13" fillId="4" borderId="0" applyNumberFormat="0" applyBorder="0" applyAlignment="0" applyProtection="0">
      <alignment vertical="center"/>
    </xf>
    <xf numFmtId="0" fontId="13" fillId="31" borderId="0" applyNumberFormat="0" applyBorder="0" applyAlignment="0" applyProtection="0">
      <alignment vertical="center"/>
    </xf>
    <xf numFmtId="0" fontId="13" fillId="9" borderId="0" applyNumberFormat="0" applyBorder="0" applyAlignment="0" applyProtection="0">
      <alignment vertical="center"/>
    </xf>
    <xf numFmtId="0" fontId="15" fillId="30" borderId="0" applyNumberFormat="0" applyBorder="0" applyAlignment="0" applyProtection="0">
      <alignment vertical="center"/>
    </xf>
    <xf numFmtId="0" fontId="15" fillId="26" borderId="0" applyNumberFormat="0" applyBorder="0" applyAlignment="0" applyProtection="0">
      <alignment vertical="center"/>
    </xf>
    <xf numFmtId="0" fontId="13" fillId="22" borderId="0" applyNumberFormat="0" applyBorder="0" applyAlignment="0" applyProtection="0">
      <alignment vertical="center"/>
    </xf>
    <xf numFmtId="0" fontId="13" fillId="33" borderId="0" applyNumberFormat="0" applyBorder="0" applyAlignment="0" applyProtection="0">
      <alignment vertical="center"/>
    </xf>
    <xf numFmtId="0" fontId="15" fillId="18" borderId="0" applyNumberFormat="0" applyBorder="0" applyAlignment="0" applyProtection="0">
      <alignment vertical="center"/>
    </xf>
    <xf numFmtId="0" fontId="13" fillId="6" borderId="0" applyNumberFormat="0" applyBorder="0" applyAlignment="0" applyProtection="0">
      <alignment vertical="center"/>
    </xf>
    <xf numFmtId="0" fontId="15" fillId="34" borderId="0" applyNumberFormat="0" applyBorder="0" applyAlignment="0" applyProtection="0">
      <alignment vertical="center"/>
    </xf>
    <xf numFmtId="0" fontId="15" fillId="32" borderId="0" applyNumberFormat="0" applyBorder="0" applyAlignment="0" applyProtection="0">
      <alignment vertical="center"/>
    </xf>
    <xf numFmtId="0" fontId="13" fillId="21" borderId="0" applyNumberFormat="0" applyBorder="0" applyAlignment="0" applyProtection="0">
      <alignment vertical="center"/>
    </xf>
    <xf numFmtId="0" fontId="15" fillId="28" borderId="0" applyNumberFormat="0" applyBorder="0" applyAlignment="0" applyProtection="0">
      <alignment vertical="center"/>
    </xf>
  </cellStyleXfs>
  <cellXfs count="117">
    <xf numFmtId="0" fontId="0" fillId="0" borderId="0" xfId="0" applyAlignment="1"/>
    <xf numFmtId="0" fontId="1" fillId="2" borderId="0" xfId="0" applyFont="1" applyFill="1" applyAlignment="1" applyProtection="1">
      <alignment horizontal="center" vertical="center"/>
      <protection locked="0"/>
    </xf>
    <xf numFmtId="0" fontId="2" fillId="0" borderId="0" xfId="0" applyFont="1" applyAlignment="1">
      <alignment vertical="top"/>
    </xf>
    <xf numFmtId="0" fontId="1" fillId="0" borderId="0" xfId="0" applyFont="1" applyAlignment="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49" fontId="2" fillId="0" borderId="0" xfId="0" applyNumberFormat="1" applyFont="1" applyFill="1" applyBorder="1" applyAlignment="1">
      <alignment horizontal="center" vertical="center" wrapText="1"/>
    </xf>
    <xf numFmtId="49" fontId="2" fillId="0" borderId="0" xfId="0" applyNumberFormat="1" applyFont="1" applyBorder="1" applyAlignment="1">
      <alignment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1" xfId="0" applyNumberFormat="1" applyFont="1" applyFill="1" applyBorder="1" applyAlignment="1">
      <alignment horizontal="center" vertical="center" wrapText="1"/>
    </xf>
    <xf numFmtId="49" fontId="1" fillId="0" borderId="2" xfId="0" applyNumberFormat="1" applyFont="1" applyBorder="1" applyAlignment="1">
      <alignment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1" fillId="0" borderId="1" xfId="0" applyFont="1" applyBorder="1" applyAlignment="1">
      <alignment horizontal="center" vertical="center"/>
    </xf>
    <xf numFmtId="49" fontId="0" fillId="0" borderId="1" xfId="0" applyNumberFormat="1" applyBorder="1" applyAlignment="1" applyProtection="1">
      <alignment horizontal="center" vertical="top" wrapText="1"/>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49" fontId="1" fillId="0" borderId="1" xfId="0" applyNumberFormat="1" applyFont="1" applyBorder="1" applyAlignment="1" applyProtection="1">
      <alignment horizontal="left" vertical="top"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vertical="top" wrapText="1"/>
      <protection locked="0"/>
    </xf>
    <xf numFmtId="49" fontId="1" fillId="0" borderId="1" xfId="0" applyNumberFormat="1" applyFont="1" applyBorder="1" applyAlignment="1" applyProtection="1">
      <alignment vertical="top" wrapText="1"/>
      <protection locked="0"/>
    </xf>
    <xf numFmtId="49" fontId="6" fillId="0" borderId="1"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1" fillId="0" borderId="3"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3" xfId="0" applyNumberFormat="1" applyFont="1" applyBorder="1" applyAlignment="1" applyProtection="1">
      <alignment horizontal="center" vertical="top" wrapText="1"/>
      <protection locked="0"/>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pplyProtection="1">
      <alignment vertical="center" wrapText="1"/>
      <protection locked="0"/>
    </xf>
    <xf numFmtId="0" fontId="2" fillId="0" borderId="1" xfId="0" applyFont="1" applyBorder="1" applyAlignment="1">
      <alignment vertical="center"/>
    </xf>
    <xf numFmtId="0" fontId="6"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49" fontId="1" fillId="0" borderId="1" xfId="0" applyNumberFormat="1" applyFont="1" applyBorder="1" applyAlignment="1" applyProtection="1">
      <alignment vertical="center" wrapText="1"/>
      <protection locked="0"/>
    </xf>
    <xf numFmtId="49"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49" fontId="9" fillId="0" borderId="1"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10" fontId="1" fillId="0" borderId="1" xfId="0" applyNumberFormat="1" applyFont="1" applyBorder="1" applyAlignment="1">
      <alignment horizontal="center" vertical="center" wrapText="1"/>
    </xf>
    <xf numFmtId="0" fontId="1" fillId="0" borderId="3" xfId="0" applyFont="1" applyBorder="1" applyAlignment="1">
      <alignment horizontal="left" vertical="center"/>
    </xf>
    <xf numFmtId="176"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vertical="top"/>
      <protection locked="0"/>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6" fillId="0" borderId="2" xfId="0" applyFont="1" applyBorder="1" applyAlignment="1">
      <alignment horizontal="center" vertical="center"/>
    </xf>
    <xf numFmtId="0" fontId="5" fillId="0" borderId="6" xfId="0" applyFont="1" applyBorder="1" applyAlignment="1">
      <alignment horizontal="center" vertical="center"/>
    </xf>
    <xf numFmtId="49" fontId="9" fillId="0" borderId="4"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vertical="top" wrapText="1"/>
      <protection locked="0"/>
    </xf>
    <xf numFmtId="49" fontId="6" fillId="0" borderId="3"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vertical="top" wrapText="1"/>
      <protection locked="0"/>
    </xf>
    <xf numFmtId="49" fontId="6" fillId="0" borderId="7" xfId="0" applyNumberFormat="1" applyFont="1" applyBorder="1" applyAlignment="1" applyProtection="1">
      <alignment vertical="top" wrapText="1"/>
      <protection locked="0"/>
    </xf>
    <xf numFmtId="0" fontId="1" fillId="0" borderId="3" xfId="0" applyFont="1" applyBorder="1" applyAlignment="1">
      <alignment horizontal="center" vertical="center"/>
    </xf>
    <xf numFmtId="49" fontId="6"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lignment horizontal="left" vertical="center" wrapText="1"/>
    </xf>
    <xf numFmtId="49" fontId="1" fillId="0" borderId="1" xfId="0" applyNumberFormat="1" applyFont="1" applyBorder="1" applyAlignment="1" applyProtection="1">
      <alignment horizontal="center" vertical="top" wrapText="1"/>
      <protection locked="0"/>
    </xf>
    <xf numFmtId="49" fontId="10" fillId="0" borderId="1" xfId="0" applyNumberFormat="1"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0" borderId="1" xfId="0" applyFont="1" applyBorder="1" applyAlignment="1">
      <alignment vertical="center"/>
    </xf>
    <xf numFmtId="0" fontId="6" fillId="0" borderId="1" xfId="0" applyFont="1" applyBorder="1" applyAlignment="1">
      <alignment horizontal="center" vertical="center"/>
    </xf>
    <xf numFmtId="0" fontId="0" fillId="0" borderId="0" xfId="0" applyAlignment="1" applyProtection="1">
      <alignment horizontal="left" vertical="center" wrapText="1"/>
      <protection locked="0"/>
    </xf>
    <xf numFmtId="0" fontId="1" fillId="0" borderId="3"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1" xfId="0" applyFont="1" applyBorder="1" applyAlignment="1" applyProtection="1">
      <alignment vertical="top" wrapText="1"/>
      <protection locked="0"/>
    </xf>
    <xf numFmtId="49" fontId="6" fillId="0" borderId="1" xfId="0" applyNumberFormat="1" applyFont="1" applyBorder="1" applyAlignment="1" applyProtection="1">
      <alignment horizontal="left"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lignment horizontal="center" vertical="center"/>
    </xf>
    <xf numFmtId="0" fontId="5" fillId="0" borderId="8" xfId="0" applyFont="1" applyBorder="1" applyAlignment="1">
      <alignment horizontal="center" vertical="center"/>
    </xf>
    <xf numFmtId="0" fontId="2" fillId="0" borderId="6" xfId="0" applyFont="1" applyBorder="1" applyAlignment="1">
      <alignment horizontal="center" vertical="center" wrapText="1"/>
    </xf>
    <xf numFmtId="49" fontId="11" fillId="0" borderId="1" xfId="0" applyNumberFormat="1" applyFont="1" applyBorder="1" applyAlignment="1" applyProtection="1">
      <alignment horizontal="left" vertical="center" wrapText="1"/>
      <protection locked="0"/>
    </xf>
    <xf numFmtId="49" fontId="12" fillId="0" borderId="1" xfId="0" applyNumberFormat="1" applyFont="1" applyBorder="1" applyAlignment="1" applyProtection="1">
      <alignment horizontal="left" vertical="center" wrapText="1"/>
      <protection locked="0"/>
    </xf>
    <xf numFmtId="0" fontId="6" fillId="0" borderId="7" xfId="0" applyFont="1" applyBorder="1" applyAlignment="1">
      <alignment horizontal="center" vertical="center" wrapText="1"/>
    </xf>
    <xf numFmtId="9" fontId="1" fillId="0" borderId="1" xfId="0" applyNumberFormat="1" applyFont="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2" workbookViewId="0">
      <selection activeCell="D11" sqref="D11:D12"/>
    </sheetView>
  </sheetViews>
  <sheetFormatPr defaultColWidth="8.2962962962963" defaultRowHeight="15" customHeight="1"/>
  <cols>
    <col min="1" max="1" width="8" style="5" customWidth="1"/>
    <col min="2" max="2" width="11.6018518518519" style="6" customWidth="1"/>
    <col min="3" max="3" width="11.6018518518519" style="7" customWidth="1"/>
    <col min="4" max="4" width="26.2037037037037" style="7" customWidth="1"/>
    <col min="5" max="5" width="11.6018518518519" style="7" customWidth="1"/>
    <col min="6" max="6" width="7.39814814814815" style="7" customWidth="1"/>
    <col min="7" max="7" width="8.10185185185185" style="7" customWidth="1"/>
    <col min="8" max="8" width="11.7962962962963" style="7" customWidth="1"/>
    <col min="9" max="9" width="12.3981481481481" style="7" customWidth="1"/>
    <col min="10" max="10" width="9"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10.8" customHeight="1" spans="1:1">
      <c r="A1" s="8" t="s">
        <v>0</v>
      </c>
    </row>
    <row r="2" s="1" customFormat="1" ht="27.7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76" t="s">
        <v>7</v>
      </c>
      <c r="D4" s="44"/>
      <c r="E4" s="17" t="s">
        <v>8</v>
      </c>
      <c r="F4" s="17"/>
      <c r="G4" s="7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17</v>
      </c>
      <c r="D6" s="25"/>
      <c r="E6" s="26" t="s">
        <v>18</v>
      </c>
      <c r="F6" s="27">
        <f>18.414+2.45</f>
        <v>20.864</v>
      </c>
      <c r="G6" s="28"/>
      <c r="H6" s="26" t="s">
        <v>19</v>
      </c>
      <c r="I6" s="27">
        <f>18.414+2.45</f>
        <v>20.864</v>
      </c>
      <c r="J6" s="28"/>
      <c r="K6" s="25" t="s">
        <v>20</v>
      </c>
    </row>
    <row r="7" ht="22.5" customHeight="1" spans="1:11">
      <c r="A7" s="19"/>
      <c r="B7" s="29" t="s">
        <v>21</v>
      </c>
      <c r="C7" s="25" t="s">
        <v>17</v>
      </c>
      <c r="D7" s="25"/>
      <c r="E7" s="29" t="s">
        <v>21</v>
      </c>
      <c r="F7" s="30" t="s">
        <v>22</v>
      </c>
      <c r="G7" s="31"/>
      <c r="H7" s="29" t="s">
        <v>21</v>
      </c>
      <c r="I7" s="30" t="s">
        <v>22</v>
      </c>
      <c r="J7" s="31"/>
      <c r="K7" s="25"/>
    </row>
    <row r="8" ht="22.5" customHeight="1" spans="1:11">
      <c r="A8" s="19"/>
      <c r="B8" s="32" t="s">
        <v>23</v>
      </c>
      <c r="C8" s="33"/>
      <c r="D8" s="33"/>
      <c r="E8" s="32" t="s">
        <v>23</v>
      </c>
      <c r="F8" s="30"/>
      <c r="G8" s="31"/>
      <c r="H8" s="32" t="s">
        <v>23</v>
      </c>
      <c r="I8" s="66"/>
      <c r="J8" s="67"/>
      <c r="K8" s="25"/>
    </row>
    <row r="9" ht="30" customHeight="1" spans="1:11">
      <c r="A9" s="19" t="s">
        <v>24</v>
      </c>
      <c r="B9" s="34" t="s">
        <v>25</v>
      </c>
      <c r="C9" s="35"/>
      <c r="D9" s="35"/>
      <c r="E9" s="36"/>
      <c r="F9" s="21" t="s">
        <v>26</v>
      </c>
      <c r="G9" s="22"/>
      <c r="H9" s="22"/>
      <c r="I9" s="22"/>
      <c r="J9" s="23"/>
      <c r="K9" s="14" t="s">
        <v>27</v>
      </c>
    </row>
    <row r="10" ht="30" customHeight="1" spans="1:11">
      <c r="A10" s="19"/>
      <c r="B10" s="86" t="s">
        <v>28</v>
      </c>
      <c r="C10" s="87"/>
      <c r="D10" s="87"/>
      <c r="E10" s="87"/>
      <c r="F10" s="86" t="s">
        <v>29</v>
      </c>
      <c r="G10" s="87"/>
      <c r="H10" s="87"/>
      <c r="I10" s="87"/>
      <c r="J10" s="95"/>
      <c r="K10" s="25"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89"/>
      <c r="F12" s="14" t="s">
        <v>40</v>
      </c>
      <c r="G12" s="14" t="s">
        <v>41</v>
      </c>
      <c r="H12" s="14" t="s">
        <v>42</v>
      </c>
      <c r="I12" s="46"/>
      <c r="J12" s="69"/>
      <c r="K12" s="47"/>
    </row>
    <row r="13" ht="24.6" customHeight="1" spans="1:11">
      <c r="A13" s="45"/>
      <c r="B13" s="47" t="s">
        <v>43</v>
      </c>
      <c r="C13" s="48" t="s">
        <v>44</v>
      </c>
      <c r="D13" s="90" t="s">
        <v>45</v>
      </c>
      <c r="E13" s="50" t="s">
        <v>46</v>
      </c>
      <c r="F13" s="80" t="s">
        <v>47</v>
      </c>
      <c r="G13" s="54" t="s">
        <v>48</v>
      </c>
      <c r="H13" s="55" t="s">
        <v>49</v>
      </c>
      <c r="I13" s="25" t="s">
        <v>50</v>
      </c>
      <c r="J13" s="25" t="s">
        <v>51</v>
      </c>
      <c r="K13" s="50" t="s">
        <v>46</v>
      </c>
    </row>
    <row r="14" ht="24.6" hidden="1" customHeight="1" spans="1:11">
      <c r="A14" s="45"/>
      <c r="B14" s="20"/>
      <c r="C14" s="48"/>
      <c r="D14" s="91"/>
      <c r="E14" s="50"/>
      <c r="F14" s="53"/>
      <c r="G14" s="81"/>
      <c r="H14" s="81"/>
      <c r="I14" s="84"/>
      <c r="J14" s="84"/>
      <c r="K14" s="50"/>
    </row>
    <row r="15" ht="24.6" hidden="1" customHeight="1" spans="1:11">
      <c r="A15" s="45"/>
      <c r="B15" s="20"/>
      <c r="C15" s="48"/>
      <c r="D15" s="91"/>
      <c r="E15" s="50"/>
      <c r="F15" s="53"/>
      <c r="G15" s="81"/>
      <c r="H15" s="81"/>
      <c r="I15" s="48"/>
      <c r="J15" s="48"/>
      <c r="K15" s="50"/>
    </row>
    <row r="16" ht="34.5" customHeight="1" spans="1:11">
      <c r="A16" s="45"/>
      <c r="B16" s="20"/>
      <c r="C16" s="48" t="s">
        <v>52</v>
      </c>
      <c r="D16" s="90" t="s">
        <v>53</v>
      </c>
      <c r="E16" s="50" t="s">
        <v>46</v>
      </c>
      <c r="F16" s="80" t="s">
        <v>54</v>
      </c>
      <c r="G16" s="54" t="s">
        <v>55</v>
      </c>
      <c r="H16" s="55" t="s">
        <v>56</v>
      </c>
      <c r="I16" s="96" t="s">
        <v>57</v>
      </c>
      <c r="J16" s="96" t="s">
        <v>51</v>
      </c>
      <c r="K16" s="50" t="s">
        <v>46</v>
      </c>
    </row>
    <row r="17" ht="34.2" hidden="1" customHeight="1" spans="1:11">
      <c r="A17" s="45"/>
      <c r="B17" s="20"/>
      <c r="C17" s="48"/>
      <c r="D17" s="91"/>
      <c r="E17" s="50"/>
      <c r="F17" s="53"/>
      <c r="G17" s="54"/>
      <c r="H17" s="55"/>
      <c r="I17" s="48"/>
      <c r="J17" s="48"/>
      <c r="K17" s="50"/>
    </row>
    <row r="18" ht="24.6" hidden="1" customHeight="1" spans="1:11">
      <c r="A18" s="45"/>
      <c r="B18" s="20"/>
      <c r="C18" s="48"/>
      <c r="D18" s="91"/>
      <c r="E18" s="50"/>
      <c r="F18" s="53"/>
      <c r="G18" s="54"/>
      <c r="H18" s="55"/>
      <c r="I18" s="48"/>
      <c r="J18" s="48"/>
      <c r="K18" s="50"/>
    </row>
    <row r="19" ht="24.6" customHeight="1" spans="1:11">
      <c r="A19" s="45"/>
      <c r="B19" s="20"/>
      <c r="C19" s="48" t="s">
        <v>58</v>
      </c>
      <c r="D19" s="91" t="s">
        <v>59</v>
      </c>
      <c r="E19" s="50" t="s">
        <v>60</v>
      </c>
      <c r="F19" s="92" t="s">
        <v>61</v>
      </c>
      <c r="G19" s="54" t="s">
        <v>57</v>
      </c>
      <c r="H19" s="55" t="s">
        <v>56</v>
      </c>
      <c r="I19" s="75" t="s">
        <v>30</v>
      </c>
      <c r="J19" s="75" t="s">
        <v>51</v>
      </c>
      <c r="K19" s="50" t="s">
        <v>60</v>
      </c>
    </row>
    <row r="20" ht="24.6" hidden="1" customHeight="1" spans="1:11">
      <c r="A20" s="45"/>
      <c r="B20" s="20"/>
      <c r="C20" s="48"/>
      <c r="D20" s="91"/>
      <c r="E20" s="50"/>
      <c r="F20" s="53"/>
      <c r="G20" s="54"/>
      <c r="H20" s="55"/>
      <c r="I20" s="72"/>
      <c r="J20" s="72"/>
      <c r="K20" s="50"/>
    </row>
    <row r="21" ht="24.6" hidden="1" customHeight="1" spans="1:11">
      <c r="A21" s="45"/>
      <c r="B21" s="20"/>
      <c r="C21" s="48"/>
      <c r="D21" s="91"/>
      <c r="E21" s="50"/>
      <c r="F21" s="53"/>
      <c r="G21" s="54"/>
      <c r="H21" s="55"/>
      <c r="I21" s="72"/>
      <c r="J21" s="72"/>
      <c r="K21" s="50"/>
    </row>
    <row r="22" ht="24.6" customHeight="1" spans="1:11">
      <c r="A22" s="45"/>
      <c r="B22" s="20"/>
      <c r="C22" s="48" t="s">
        <v>62</v>
      </c>
      <c r="D22" s="91" t="s">
        <v>63</v>
      </c>
      <c r="E22" s="50" t="s">
        <v>60</v>
      </c>
      <c r="F22" s="92" t="s">
        <v>64</v>
      </c>
      <c r="G22" s="54" t="s">
        <v>46</v>
      </c>
      <c r="H22" s="55" t="s">
        <v>65</v>
      </c>
      <c r="I22" s="50" t="s">
        <v>66</v>
      </c>
      <c r="J22" s="50" t="s">
        <v>51</v>
      </c>
      <c r="K22" s="50" t="s">
        <v>60</v>
      </c>
    </row>
    <row r="23" ht="24.6" hidden="1" customHeight="1" spans="1:11">
      <c r="A23" s="45"/>
      <c r="B23" s="20"/>
      <c r="C23" s="48"/>
      <c r="D23" s="91"/>
      <c r="E23" s="50"/>
      <c r="F23" s="53"/>
      <c r="G23" s="54"/>
      <c r="H23" s="55"/>
      <c r="I23" s="85"/>
      <c r="J23" s="85"/>
      <c r="K23" s="50"/>
    </row>
    <row r="24" ht="24.6" hidden="1" customHeight="1" spans="1:11">
      <c r="A24" s="45"/>
      <c r="B24" s="20"/>
      <c r="C24" s="48"/>
      <c r="D24" s="91"/>
      <c r="E24" s="50"/>
      <c r="F24" s="53"/>
      <c r="G24" s="54"/>
      <c r="H24" s="55"/>
      <c r="I24" s="50"/>
      <c r="J24" s="50"/>
      <c r="K24" s="50"/>
    </row>
    <row r="25" ht="24.6" hidden="1" customHeight="1" spans="1:11">
      <c r="A25" s="45"/>
      <c r="B25" s="47" t="s">
        <v>67</v>
      </c>
      <c r="C25" s="48" t="s">
        <v>68</v>
      </c>
      <c r="D25" s="91"/>
      <c r="E25" s="50"/>
      <c r="F25" s="93"/>
      <c r="G25" s="54"/>
      <c r="H25" s="55"/>
      <c r="I25" s="50"/>
      <c r="J25" s="50"/>
      <c r="K25" s="50"/>
    </row>
    <row r="26" hidden="1" customHeight="1" spans="1:11">
      <c r="A26" s="45"/>
      <c r="B26" s="20"/>
      <c r="C26" s="48"/>
      <c r="D26" s="91"/>
      <c r="E26" s="50"/>
      <c r="F26" s="53"/>
      <c r="G26" s="54"/>
      <c r="H26" s="55"/>
      <c r="I26" s="50"/>
      <c r="J26" s="50"/>
      <c r="K26" s="50"/>
    </row>
    <row r="27" hidden="1" customHeight="1" spans="1:11">
      <c r="A27" s="45"/>
      <c r="B27" s="20"/>
      <c r="C27" s="48"/>
      <c r="D27" s="91"/>
      <c r="E27" s="50"/>
      <c r="F27" s="53"/>
      <c r="G27" s="54"/>
      <c r="H27" s="55"/>
      <c r="I27" s="50"/>
      <c r="J27" s="50"/>
      <c r="K27" s="50"/>
    </row>
    <row r="28" hidden="1" customHeight="1" spans="1:11">
      <c r="A28" s="45"/>
      <c r="B28" s="20"/>
      <c r="C28" s="48" t="s">
        <v>69</v>
      </c>
      <c r="D28" s="91"/>
      <c r="E28" s="50"/>
      <c r="F28" s="92"/>
      <c r="G28" s="54"/>
      <c r="H28" s="55"/>
      <c r="I28" s="50"/>
      <c r="J28" s="50"/>
      <c r="K28" s="50"/>
    </row>
    <row r="29" customHeight="1" spans="1:11">
      <c r="A29" s="45"/>
      <c r="B29" s="20"/>
      <c r="C29" s="48"/>
      <c r="D29" s="91" t="s">
        <v>70</v>
      </c>
      <c r="E29" s="50" t="s">
        <v>71</v>
      </c>
      <c r="F29" s="92" t="s">
        <v>47</v>
      </c>
      <c r="G29" s="54" t="s">
        <v>55</v>
      </c>
      <c r="H29" s="55" t="s">
        <v>56</v>
      </c>
      <c r="I29" s="50" t="s">
        <v>30</v>
      </c>
      <c r="J29" s="50" t="s">
        <v>51</v>
      </c>
      <c r="K29" s="50" t="s">
        <v>71</v>
      </c>
    </row>
    <row r="30" hidden="1" customHeight="1" spans="1:11">
      <c r="A30" s="45"/>
      <c r="B30" s="20"/>
      <c r="C30" s="48"/>
      <c r="D30" s="91"/>
      <c r="E30" s="50"/>
      <c r="F30" s="53"/>
      <c r="G30" s="54"/>
      <c r="H30" s="55"/>
      <c r="I30" s="50"/>
      <c r="J30" s="50"/>
      <c r="K30" s="50"/>
    </row>
    <row r="31" hidden="1" customHeight="1" spans="1:11">
      <c r="A31" s="45"/>
      <c r="B31" s="20"/>
      <c r="C31" s="48" t="s">
        <v>72</v>
      </c>
      <c r="D31" s="91"/>
      <c r="E31" s="50"/>
      <c r="F31" s="92"/>
      <c r="G31" s="54"/>
      <c r="H31" s="55"/>
      <c r="I31" s="50"/>
      <c r="J31" s="50"/>
      <c r="K31" s="50"/>
    </row>
    <row r="32" hidden="1" customHeight="1" spans="1:11">
      <c r="A32" s="45"/>
      <c r="B32" s="20"/>
      <c r="C32" s="48"/>
      <c r="D32" s="91"/>
      <c r="E32" s="50"/>
      <c r="F32" s="53"/>
      <c r="G32" s="54"/>
      <c r="H32" s="55"/>
      <c r="I32" s="50"/>
      <c r="J32" s="50"/>
      <c r="K32" s="50"/>
    </row>
    <row r="33" hidden="1" customHeight="1" spans="1:11">
      <c r="A33" s="45"/>
      <c r="B33" s="20"/>
      <c r="C33" s="48"/>
      <c r="D33" s="91"/>
      <c r="E33" s="50"/>
      <c r="F33" s="53"/>
      <c r="G33" s="54"/>
      <c r="H33" s="55"/>
      <c r="I33" s="50"/>
      <c r="J33" s="50"/>
      <c r="K33" s="50"/>
    </row>
    <row r="34" hidden="1" customHeight="1" spans="1:11">
      <c r="A34" s="45"/>
      <c r="B34" s="20"/>
      <c r="C34" s="48" t="s">
        <v>73</v>
      </c>
      <c r="D34" s="91"/>
      <c r="E34" s="50"/>
      <c r="F34" s="92"/>
      <c r="G34" s="54"/>
      <c r="H34" s="55"/>
      <c r="I34" s="50"/>
      <c r="J34" s="50"/>
      <c r="K34" s="50"/>
    </row>
    <row r="35" hidden="1" customHeight="1" spans="1:11">
      <c r="A35" s="45"/>
      <c r="B35" s="20"/>
      <c r="C35" s="48"/>
      <c r="D35" s="91"/>
      <c r="E35" s="50"/>
      <c r="F35" s="53"/>
      <c r="G35" s="54"/>
      <c r="H35" s="55"/>
      <c r="I35" s="50"/>
      <c r="J35" s="50"/>
      <c r="K35" s="50"/>
    </row>
    <row r="36" hidden="1" customHeight="1" spans="1:11">
      <c r="A36" s="45"/>
      <c r="B36" s="20"/>
      <c r="C36" s="48"/>
      <c r="D36" s="91"/>
      <c r="E36" s="50"/>
      <c r="F36" s="53"/>
      <c r="G36" s="54"/>
      <c r="H36" s="55"/>
      <c r="I36" s="50"/>
      <c r="J36" s="50"/>
      <c r="K36" s="50"/>
    </row>
    <row r="37" ht="27" customHeight="1" spans="1:11">
      <c r="A37" s="45"/>
      <c r="B37" s="52" t="s">
        <v>74</v>
      </c>
      <c r="C37" s="48" t="s">
        <v>75</v>
      </c>
      <c r="D37" s="91" t="s">
        <v>76</v>
      </c>
      <c r="E37" s="50" t="s">
        <v>48</v>
      </c>
      <c r="F37" s="92" t="s">
        <v>47</v>
      </c>
      <c r="G37" s="54" t="s">
        <v>55</v>
      </c>
      <c r="H37" s="55" t="s">
        <v>56</v>
      </c>
      <c r="I37" s="50" t="s">
        <v>30</v>
      </c>
      <c r="J37" s="50" t="s">
        <v>51</v>
      </c>
      <c r="K37" s="50" t="s">
        <v>48</v>
      </c>
    </row>
    <row r="38" hidden="1" customHeight="1" spans="1:11">
      <c r="A38" s="45"/>
      <c r="B38" s="52"/>
      <c r="C38" s="48"/>
      <c r="D38" s="50"/>
      <c r="E38" s="94"/>
      <c r="F38" s="81"/>
      <c r="G38" s="54"/>
      <c r="H38" s="55"/>
      <c r="I38" s="50"/>
      <c r="J38" s="50"/>
      <c r="K38" s="94"/>
    </row>
    <row r="39" hidden="1" customHeight="1" spans="1:11">
      <c r="A39" s="45"/>
      <c r="B39" s="52"/>
      <c r="C39" s="48"/>
      <c r="D39" s="50"/>
      <c r="E39" s="50"/>
      <c r="F39" s="81"/>
      <c r="G39" s="54"/>
      <c r="H39" s="55"/>
      <c r="I39" s="50"/>
      <c r="J39" s="50"/>
      <c r="K39" s="50"/>
    </row>
    <row r="40" ht="28.5" customHeight="1" spans="1:11">
      <c r="A40" s="45"/>
      <c r="B40" s="47" t="s">
        <v>77</v>
      </c>
      <c r="C40" s="48" t="s">
        <v>78</v>
      </c>
      <c r="D40" s="50" t="s">
        <v>79</v>
      </c>
      <c r="E40" s="50" t="s">
        <v>48</v>
      </c>
      <c r="F40" s="53" t="s">
        <v>61</v>
      </c>
      <c r="G40" s="54" t="s">
        <v>57</v>
      </c>
      <c r="H40" s="55" t="s">
        <v>56</v>
      </c>
      <c r="I40" s="50" t="s">
        <v>30</v>
      </c>
      <c r="J40" s="50" t="s">
        <v>51</v>
      </c>
      <c r="K40" s="50" t="s">
        <v>80</v>
      </c>
    </row>
    <row r="41" ht="18" customHeight="1" spans="1:11">
      <c r="A41" s="56"/>
      <c r="B41" s="20" t="s">
        <v>81</v>
      </c>
      <c r="C41" s="20"/>
      <c r="D41" s="20"/>
      <c r="E41" s="20"/>
      <c r="F41" s="20"/>
      <c r="G41" s="20"/>
      <c r="H41" s="20"/>
      <c r="I41" s="20"/>
      <c r="J41" s="20"/>
      <c r="K41" s="72">
        <v>90</v>
      </c>
    </row>
    <row r="42" ht="27" customHeight="1" spans="1:11">
      <c r="A42" s="19" t="s">
        <v>82</v>
      </c>
      <c r="B42" s="32" t="s">
        <v>83</v>
      </c>
      <c r="C42" s="32"/>
      <c r="D42" s="32"/>
      <c r="E42" s="32"/>
      <c r="F42" s="32"/>
      <c r="G42" s="32"/>
      <c r="H42" s="32"/>
      <c r="I42" s="32"/>
      <c r="J42" s="32"/>
      <c r="K42" s="32"/>
    </row>
    <row r="43" ht="19.5" customHeight="1" spans="1:9">
      <c r="A43" s="57" t="s">
        <v>84</v>
      </c>
      <c r="B43" s="6" t="s">
        <v>85</v>
      </c>
      <c r="H43" s="58" t="s">
        <v>86</v>
      </c>
      <c r="I43" s="7" t="s">
        <v>87</v>
      </c>
    </row>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29 J13:J24 J26:J28 J30:J40">
      <formula1>"完成,未完成"</formula1>
    </dataValidation>
  </dataValidations>
  <printOptions horizontalCentered="1" verticalCentered="1"/>
  <pageMargins left="0.393700787401575" right="0.393700787401575" top="0.354122388081288" bottom="0.354122388081288" header="0.315238382872634" footer="0.315238382872634"/>
  <pageSetup paperSize="9" scale="80" orientation="landscape"/>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K6" sqref="K6:K8"/>
    </sheetView>
  </sheetViews>
  <sheetFormatPr defaultColWidth="8.2962962962963" defaultRowHeight="10.8"/>
  <cols>
    <col min="1" max="1" width="8" style="5" customWidth="1"/>
    <col min="2" max="2" width="11.6018518518519" style="6" customWidth="1"/>
    <col min="3" max="9" width="16.5555555555556" style="7" customWidth="1"/>
    <col min="10" max="10" width="9"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97" t="s">
        <v>197</v>
      </c>
      <c r="D4" s="16"/>
      <c r="E4" s="17" t="s">
        <v>8</v>
      </c>
      <c r="F4" s="17"/>
      <c r="G4" s="18"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198</v>
      </c>
      <c r="D6" s="25"/>
      <c r="E6" s="26" t="s">
        <v>18</v>
      </c>
      <c r="F6" s="30" t="s">
        <v>198</v>
      </c>
      <c r="G6" s="31"/>
      <c r="H6" s="26" t="s">
        <v>19</v>
      </c>
      <c r="I6" s="30" t="s">
        <v>198</v>
      </c>
      <c r="J6" s="64"/>
      <c r="K6" s="25" t="s">
        <v>30</v>
      </c>
    </row>
    <row r="7" ht="22.5" customHeight="1" spans="1:11">
      <c r="A7" s="19"/>
      <c r="B7" s="29" t="s">
        <v>21</v>
      </c>
      <c r="C7" s="25" t="s">
        <v>198</v>
      </c>
      <c r="D7" s="25"/>
      <c r="E7" s="29" t="s">
        <v>21</v>
      </c>
      <c r="F7" s="30" t="s">
        <v>198</v>
      </c>
      <c r="G7" s="31"/>
      <c r="H7" s="29" t="s">
        <v>21</v>
      </c>
      <c r="I7" s="30" t="s">
        <v>198</v>
      </c>
      <c r="J7" s="64"/>
      <c r="K7" s="25"/>
    </row>
    <row r="8" ht="22.5" customHeight="1" spans="1:11">
      <c r="A8" s="19"/>
      <c r="B8" s="32" t="s">
        <v>23</v>
      </c>
      <c r="C8" s="33"/>
      <c r="D8" s="33"/>
      <c r="E8" s="32" t="s">
        <v>23</v>
      </c>
      <c r="F8" s="30"/>
      <c r="G8" s="31"/>
      <c r="H8" s="32" t="s">
        <v>23</v>
      </c>
      <c r="I8" s="66"/>
      <c r="J8" s="67"/>
      <c r="K8" s="25"/>
    </row>
    <row r="9" ht="30" customHeight="1" spans="1:11">
      <c r="A9" s="19" t="s">
        <v>24</v>
      </c>
      <c r="B9" s="34" t="s">
        <v>25</v>
      </c>
      <c r="C9" s="35"/>
      <c r="D9" s="35"/>
      <c r="E9" s="36"/>
      <c r="F9" s="21" t="s">
        <v>26</v>
      </c>
      <c r="G9" s="22"/>
      <c r="H9" s="22"/>
      <c r="I9" s="22"/>
      <c r="J9" s="23"/>
      <c r="K9" s="14" t="s">
        <v>27</v>
      </c>
    </row>
    <row r="10" ht="30" customHeight="1" spans="1:11">
      <c r="A10" s="19"/>
      <c r="B10" s="86" t="s">
        <v>199</v>
      </c>
      <c r="C10" s="87"/>
      <c r="D10" s="87"/>
      <c r="E10" s="87"/>
      <c r="F10" s="98" t="s">
        <v>199</v>
      </c>
      <c r="G10" s="98"/>
      <c r="H10" s="98"/>
      <c r="I10" s="98"/>
      <c r="J10" s="98"/>
      <c r="K10" s="25"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7.75" customHeight="1" spans="1:11">
      <c r="A13" s="45"/>
      <c r="B13" s="47" t="s">
        <v>43</v>
      </c>
      <c r="C13" s="48" t="s">
        <v>44</v>
      </c>
      <c r="D13" s="50" t="s">
        <v>200</v>
      </c>
      <c r="E13" s="50" t="s">
        <v>46</v>
      </c>
      <c r="F13" s="51" t="s">
        <v>47</v>
      </c>
      <c r="G13" s="51" t="s">
        <v>93</v>
      </c>
      <c r="H13" s="39" t="s">
        <v>94</v>
      </c>
      <c r="I13" s="25" t="s">
        <v>93</v>
      </c>
      <c r="J13" s="25" t="s">
        <v>51</v>
      </c>
      <c r="K13" s="50" t="s">
        <v>46</v>
      </c>
    </row>
    <row r="14" ht="18.6" hidden="1" customHeight="1" spans="1:11">
      <c r="A14" s="45"/>
      <c r="B14" s="20"/>
      <c r="C14" s="48"/>
      <c r="D14" s="75" t="s">
        <v>176</v>
      </c>
      <c r="E14" s="50"/>
      <c r="F14" s="81"/>
      <c r="G14" s="81"/>
      <c r="H14" s="81"/>
      <c r="I14" s="84"/>
      <c r="J14" s="84"/>
      <c r="K14" s="50"/>
    </row>
    <row r="15" ht="18.6" hidden="1" customHeight="1" spans="1:11">
      <c r="A15" s="45"/>
      <c r="B15" s="20"/>
      <c r="C15" s="48"/>
      <c r="D15" s="50" t="s">
        <v>177</v>
      </c>
      <c r="E15" s="50"/>
      <c r="F15" s="81"/>
      <c r="G15" s="81"/>
      <c r="H15" s="81"/>
      <c r="I15" s="48"/>
      <c r="J15" s="48"/>
      <c r="K15" s="50"/>
    </row>
    <row r="16" ht="15" customHeight="1" spans="1:11">
      <c r="A16" s="45"/>
      <c r="B16" s="20"/>
      <c r="C16" s="48" t="s">
        <v>52</v>
      </c>
      <c r="D16" s="50" t="s">
        <v>201</v>
      </c>
      <c r="E16" s="50" t="s">
        <v>46</v>
      </c>
      <c r="F16" s="39" t="s">
        <v>47</v>
      </c>
      <c r="G16" s="39" t="s">
        <v>55</v>
      </c>
      <c r="H16" s="51" t="s">
        <v>56</v>
      </c>
      <c r="I16" s="48" t="s">
        <v>170</v>
      </c>
      <c r="J16" s="48" t="s">
        <v>51</v>
      </c>
      <c r="K16" s="50" t="s">
        <v>46</v>
      </c>
    </row>
    <row r="17" ht="15" hidden="1" customHeight="1" spans="1:11">
      <c r="A17" s="45"/>
      <c r="B17" s="20"/>
      <c r="C17" s="48"/>
      <c r="D17" s="50" t="s">
        <v>176</v>
      </c>
      <c r="E17" s="50"/>
      <c r="F17" s="81"/>
      <c r="G17" s="81"/>
      <c r="H17" s="81"/>
      <c r="I17" s="48"/>
      <c r="J17" s="48"/>
      <c r="K17" s="50"/>
    </row>
    <row r="18" ht="15" hidden="1" customHeight="1" spans="1:11">
      <c r="A18" s="45"/>
      <c r="B18" s="20"/>
      <c r="C18" s="48"/>
      <c r="D18" s="50" t="s">
        <v>177</v>
      </c>
      <c r="E18" s="50"/>
      <c r="F18" s="81"/>
      <c r="G18" s="81"/>
      <c r="H18" s="81"/>
      <c r="I18" s="48"/>
      <c r="J18" s="48"/>
      <c r="K18" s="50"/>
    </row>
    <row r="19" ht="14.25" customHeight="1" spans="1:11">
      <c r="A19" s="45"/>
      <c r="B19" s="20"/>
      <c r="C19" s="48" t="s">
        <v>58</v>
      </c>
      <c r="D19" s="50" t="s">
        <v>202</v>
      </c>
      <c r="E19" s="50" t="s">
        <v>60</v>
      </c>
      <c r="F19" s="51" t="s">
        <v>61</v>
      </c>
      <c r="G19" s="39" t="s">
        <v>57</v>
      </c>
      <c r="H19" s="51" t="s">
        <v>56</v>
      </c>
      <c r="I19" s="75" t="s">
        <v>30</v>
      </c>
      <c r="J19" s="48" t="s">
        <v>51</v>
      </c>
      <c r="K19" s="50" t="s">
        <v>60</v>
      </c>
    </row>
    <row r="20" ht="13.8" hidden="1" customHeight="1" spans="1:11">
      <c r="A20" s="45"/>
      <c r="B20" s="20"/>
      <c r="C20" s="48"/>
      <c r="D20" s="50" t="s">
        <v>176</v>
      </c>
      <c r="E20" s="50"/>
      <c r="F20" s="81"/>
      <c r="G20" s="81"/>
      <c r="H20" s="81"/>
      <c r="I20" s="72"/>
      <c r="J20" s="72"/>
      <c r="K20" s="50"/>
    </row>
    <row r="21" ht="13.8" hidden="1" customHeight="1" spans="1:11">
      <c r="A21" s="45"/>
      <c r="B21" s="20"/>
      <c r="C21" s="48"/>
      <c r="D21" s="50" t="s">
        <v>177</v>
      </c>
      <c r="E21" s="50"/>
      <c r="F21" s="81"/>
      <c r="G21" s="81"/>
      <c r="H21" s="81"/>
      <c r="I21" s="72"/>
      <c r="J21" s="72"/>
      <c r="K21" s="50"/>
    </row>
    <row r="22" ht="17.25" customHeight="1" spans="1:11">
      <c r="A22" s="45"/>
      <c r="B22" s="20"/>
      <c r="C22" s="48" t="s">
        <v>62</v>
      </c>
      <c r="D22" s="50" t="s">
        <v>203</v>
      </c>
      <c r="E22" s="50" t="s">
        <v>60</v>
      </c>
      <c r="F22" s="39" t="s">
        <v>64</v>
      </c>
      <c r="G22" s="51" t="s">
        <v>198</v>
      </c>
      <c r="H22" s="39" t="s">
        <v>65</v>
      </c>
      <c r="I22" s="49" t="s">
        <v>204</v>
      </c>
      <c r="J22" s="48" t="s">
        <v>51</v>
      </c>
      <c r="K22" s="50" t="s">
        <v>60</v>
      </c>
    </row>
    <row r="23" ht="16.8" hidden="1" customHeight="1" spans="1:11">
      <c r="A23" s="45"/>
      <c r="B23" s="20"/>
      <c r="C23" s="48"/>
      <c r="D23" s="50" t="s">
        <v>176</v>
      </c>
      <c r="E23" s="50"/>
      <c r="F23" s="81"/>
      <c r="G23" s="81"/>
      <c r="H23" s="81"/>
      <c r="I23" s="85"/>
      <c r="J23" s="85"/>
      <c r="K23" s="50"/>
    </row>
    <row r="24" ht="16.8" hidden="1" customHeight="1" spans="1:11">
      <c r="A24" s="45"/>
      <c r="B24" s="20"/>
      <c r="C24" s="48"/>
      <c r="D24" s="50" t="s">
        <v>177</v>
      </c>
      <c r="E24" s="50"/>
      <c r="F24" s="81"/>
      <c r="G24" s="81"/>
      <c r="H24" s="81"/>
      <c r="I24" s="50"/>
      <c r="J24" s="50"/>
      <c r="K24" s="50"/>
    </row>
    <row r="25" ht="15" hidden="1" customHeight="1" spans="1:11">
      <c r="A25" s="45"/>
      <c r="B25" s="47" t="s">
        <v>67</v>
      </c>
      <c r="C25" s="48" t="s">
        <v>68</v>
      </c>
      <c r="D25" s="50" t="s">
        <v>182</v>
      </c>
      <c r="E25" s="50"/>
      <c r="F25" s="39"/>
      <c r="G25" s="39"/>
      <c r="H25" s="39"/>
      <c r="I25" s="50"/>
      <c r="J25" s="50"/>
      <c r="K25" s="50"/>
    </row>
    <row r="26" ht="15" hidden="1" customHeight="1" spans="1:11">
      <c r="A26" s="45"/>
      <c r="B26" s="20"/>
      <c r="C26" s="48"/>
      <c r="D26" s="50" t="s">
        <v>176</v>
      </c>
      <c r="E26" s="50"/>
      <c r="F26" s="81"/>
      <c r="G26" s="81"/>
      <c r="H26" s="81"/>
      <c r="I26" s="50"/>
      <c r="J26" s="50"/>
      <c r="K26" s="50"/>
    </row>
    <row r="27" ht="15" hidden="1" customHeight="1" spans="1:11">
      <c r="A27" s="45"/>
      <c r="B27" s="20"/>
      <c r="C27" s="48"/>
      <c r="D27" s="50" t="s">
        <v>177</v>
      </c>
      <c r="E27" s="50"/>
      <c r="F27" s="81"/>
      <c r="G27" s="81"/>
      <c r="H27" s="81"/>
      <c r="I27" s="50"/>
      <c r="J27" s="50"/>
      <c r="K27" s="50"/>
    </row>
    <row r="28" ht="15" customHeight="1" spans="1:11">
      <c r="A28" s="45"/>
      <c r="B28" s="20"/>
      <c r="C28" s="48" t="s">
        <v>69</v>
      </c>
      <c r="D28" s="50" t="s">
        <v>205</v>
      </c>
      <c r="E28" s="50" t="s">
        <v>71</v>
      </c>
      <c r="F28" s="39" t="s">
        <v>47</v>
      </c>
      <c r="G28" s="39" t="s">
        <v>107</v>
      </c>
      <c r="H28" s="39" t="s">
        <v>56</v>
      </c>
      <c r="I28" s="50" t="s">
        <v>195</v>
      </c>
      <c r="J28" s="48" t="s">
        <v>51</v>
      </c>
      <c r="K28" s="50" t="s">
        <v>71</v>
      </c>
    </row>
    <row r="29" ht="15" hidden="1" customHeight="1" spans="1:11">
      <c r="A29" s="45"/>
      <c r="B29" s="20"/>
      <c r="C29" s="48"/>
      <c r="D29" s="50" t="s">
        <v>176</v>
      </c>
      <c r="E29" s="50"/>
      <c r="F29" s="81"/>
      <c r="G29" s="81"/>
      <c r="H29" s="81"/>
      <c r="I29" s="50"/>
      <c r="J29" s="50"/>
      <c r="K29" s="50"/>
    </row>
    <row r="30" ht="15" hidden="1" customHeight="1" spans="1:11">
      <c r="A30" s="45"/>
      <c r="B30" s="20"/>
      <c r="C30" s="48"/>
      <c r="D30" s="50" t="s">
        <v>177</v>
      </c>
      <c r="E30" s="50"/>
      <c r="F30" s="81"/>
      <c r="G30" s="81"/>
      <c r="H30" s="81"/>
      <c r="I30" s="50"/>
      <c r="J30" s="50"/>
      <c r="K30" s="50"/>
    </row>
    <row r="31" ht="15" hidden="1" customHeight="1" spans="1:11">
      <c r="A31" s="45"/>
      <c r="B31" s="20"/>
      <c r="C31" s="48" t="s">
        <v>72</v>
      </c>
      <c r="D31" s="50" t="s">
        <v>182</v>
      </c>
      <c r="E31" s="50"/>
      <c r="F31" s="39"/>
      <c r="G31" s="39"/>
      <c r="H31" s="39"/>
      <c r="I31" s="50"/>
      <c r="J31" s="50"/>
      <c r="K31" s="50"/>
    </row>
    <row r="32" ht="15" hidden="1" customHeight="1" spans="1:11">
      <c r="A32" s="45"/>
      <c r="B32" s="20"/>
      <c r="C32" s="48"/>
      <c r="D32" s="50" t="s">
        <v>176</v>
      </c>
      <c r="E32" s="50"/>
      <c r="F32" s="81"/>
      <c r="G32" s="81"/>
      <c r="H32" s="81"/>
      <c r="I32" s="50"/>
      <c r="J32" s="50"/>
      <c r="K32" s="50"/>
    </row>
    <row r="33" ht="15" hidden="1" customHeight="1" spans="1:11">
      <c r="A33" s="45"/>
      <c r="B33" s="20"/>
      <c r="C33" s="48"/>
      <c r="D33" s="50" t="s">
        <v>177</v>
      </c>
      <c r="E33" s="50"/>
      <c r="F33" s="81"/>
      <c r="G33" s="81"/>
      <c r="H33" s="81"/>
      <c r="I33" s="50"/>
      <c r="J33" s="50"/>
      <c r="K33" s="50"/>
    </row>
    <row r="34" ht="15" hidden="1" customHeight="1" spans="1:11">
      <c r="A34" s="45"/>
      <c r="B34" s="20"/>
      <c r="C34" s="48" t="s">
        <v>73</v>
      </c>
      <c r="D34" s="50" t="s">
        <v>182</v>
      </c>
      <c r="E34" s="50"/>
      <c r="F34" s="39"/>
      <c r="G34" s="39"/>
      <c r="H34" s="39"/>
      <c r="I34" s="50"/>
      <c r="J34" s="50"/>
      <c r="K34" s="50"/>
    </row>
    <row r="35" ht="15" hidden="1" customHeight="1" spans="1:11">
      <c r="A35" s="45"/>
      <c r="B35" s="20"/>
      <c r="C35" s="48"/>
      <c r="D35" s="50" t="s">
        <v>176</v>
      </c>
      <c r="E35" s="50"/>
      <c r="F35" s="81"/>
      <c r="G35" s="81"/>
      <c r="H35" s="81"/>
      <c r="I35" s="50"/>
      <c r="J35" s="50"/>
      <c r="K35" s="50"/>
    </row>
    <row r="36" ht="15" hidden="1" customHeight="1" spans="1:11">
      <c r="A36" s="45"/>
      <c r="B36" s="20"/>
      <c r="C36" s="48"/>
      <c r="D36" s="50" t="s">
        <v>177</v>
      </c>
      <c r="E36" s="50"/>
      <c r="F36" s="81"/>
      <c r="G36" s="81"/>
      <c r="H36" s="81"/>
      <c r="I36" s="50"/>
      <c r="J36" s="50"/>
      <c r="K36" s="50"/>
    </row>
    <row r="37" ht="15" customHeight="1" spans="1:11">
      <c r="A37" s="45"/>
      <c r="B37" s="52" t="s">
        <v>74</v>
      </c>
      <c r="C37" s="48" t="s">
        <v>75</v>
      </c>
      <c r="D37" s="50" t="s">
        <v>109</v>
      </c>
      <c r="E37" s="50" t="s">
        <v>48</v>
      </c>
      <c r="F37" s="39" t="s">
        <v>47</v>
      </c>
      <c r="G37" s="39" t="s">
        <v>107</v>
      </c>
      <c r="H37" s="39" t="s">
        <v>56</v>
      </c>
      <c r="I37" s="50" t="s">
        <v>30</v>
      </c>
      <c r="J37" s="48" t="s">
        <v>51</v>
      </c>
      <c r="K37" s="50" t="s">
        <v>48</v>
      </c>
    </row>
    <row r="38" ht="15" hidden="1" customHeight="1" spans="1:11">
      <c r="A38" s="45"/>
      <c r="B38" s="52"/>
      <c r="C38" s="48"/>
      <c r="D38" s="50" t="s">
        <v>176</v>
      </c>
      <c r="E38" s="50"/>
      <c r="F38" s="81"/>
      <c r="G38" s="81"/>
      <c r="H38" s="81"/>
      <c r="I38" s="50"/>
      <c r="J38" s="50"/>
      <c r="K38" s="50"/>
    </row>
    <row r="39" ht="15" hidden="1" customHeight="1" spans="1:11">
      <c r="A39" s="45"/>
      <c r="B39" s="52"/>
      <c r="C39" s="48"/>
      <c r="D39" s="50" t="s">
        <v>177</v>
      </c>
      <c r="E39" s="50"/>
      <c r="F39" s="81"/>
      <c r="G39" s="81"/>
      <c r="H39" s="81"/>
      <c r="I39" s="50"/>
      <c r="J39" s="50"/>
      <c r="K39" s="50"/>
    </row>
    <row r="40" ht="28.5" customHeight="1" spans="1:11">
      <c r="A40" s="45"/>
      <c r="B40" s="47" t="s">
        <v>77</v>
      </c>
      <c r="C40" s="48" t="s">
        <v>78</v>
      </c>
      <c r="D40" s="50" t="s">
        <v>79</v>
      </c>
      <c r="E40" s="50" t="s">
        <v>48</v>
      </c>
      <c r="F40" s="53" t="s">
        <v>61</v>
      </c>
      <c r="G40" s="54" t="s">
        <v>57</v>
      </c>
      <c r="H40" s="55" t="s">
        <v>56</v>
      </c>
      <c r="I40" s="50" t="s">
        <v>30</v>
      </c>
      <c r="J40" s="48" t="s">
        <v>51</v>
      </c>
      <c r="K40" s="50" t="s">
        <v>48</v>
      </c>
    </row>
    <row r="41" ht="18" customHeight="1" spans="1:11">
      <c r="A41" s="56"/>
      <c r="B41" s="20" t="s">
        <v>81</v>
      </c>
      <c r="C41" s="20"/>
      <c r="D41" s="20"/>
      <c r="E41" s="20"/>
      <c r="F41" s="20"/>
      <c r="G41" s="20"/>
      <c r="H41" s="20"/>
      <c r="I41" s="20"/>
      <c r="J41" s="20"/>
      <c r="K41" s="72">
        <v>100</v>
      </c>
    </row>
    <row r="42" ht="46.05" customHeight="1" spans="1:11">
      <c r="A42" s="19" t="s">
        <v>82</v>
      </c>
      <c r="B42" s="32" t="s">
        <v>83</v>
      </c>
      <c r="C42" s="32"/>
      <c r="D42" s="32"/>
      <c r="E42" s="32"/>
      <c r="F42" s="32"/>
      <c r="G42" s="32"/>
      <c r="H42" s="32"/>
      <c r="I42" s="32"/>
      <c r="J42" s="32"/>
      <c r="K42" s="32"/>
    </row>
    <row r="43" s="5" customFormat="1"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40 J13:J15 J16:J37 J38:J39">
      <formula1>"完成,未完成"</formula1>
    </dataValidation>
  </dataValidations>
  <pageMargins left="0.700606886796125" right="0.700606886796125" top="0.751989328955102" bottom="0.751989328955102" header="0.299268139628913" footer="0.299268139628913"/>
  <pageSetup paperSize="9" scale="7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0" workbookViewId="0">
      <selection activeCell="A45" sqref="A45:K45"/>
    </sheetView>
  </sheetViews>
  <sheetFormatPr defaultColWidth="8.2962962962963" defaultRowHeight="10.8"/>
  <cols>
    <col min="1" max="1" width="8" style="5" customWidth="1"/>
    <col min="2" max="2" width="11.6018518518519" style="6" customWidth="1"/>
    <col min="3" max="4" width="17.7777777777778" style="7" customWidth="1"/>
    <col min="5" max="7" width="13" style="7" customWidth="1"/>
    <col min="8" max="10" width="17.7777777777778"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97" t="s">
        <v>206</v>
      </c>
      <c r="D4" s="16"/>
      <c r="E4" s="17" t="s">
        <v>8</v>
      </c>
      <c r="F4" s="17"/>
      <c r="G4" s="18"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207</v>
      </c>
      <c r="D6" s="25"/>
      <c r="E6" s="26" t="s">
        <v>18</v>
      </c>
      <c r="F6" s="30" t="s">
        <v>208</v>
      </c>
      <c r="G6" s="31"/>
      <c r="H6" s="26" t="s">
        <v>19</v>
      </c>
      <c r="I6" s="30" t="s">
        <v>208</v>
      </c>
      <c r="J6" s="64"/>
      <c r="K6" s="82">
        <v>0.7422</v>
      </c>
    </row>
    <row r="7" ht="22.5" customHeight="1" spans="1:11">
      <c r="A7" s="19"/>
      <c r="B7" s="29" t="s">
        <v>21</v>
      </c>
      <c r="C7" s="25" t="s">
        <v>207</v>
      </c>
      <c r="D7" s="25"/>
      <c r="E7" s="29" t="s">
        <v>21</v>
      </c>
      <c r="F7" s="30" t="s">
        <v>208</v>
      </c>
      <c r="G7" s="31"/>
      <c r="H7" s="29" t="s">
        <v>21</v>
      </c>
      <c r="I7" s="30" t="s">
        <v>208</v>
      </c>
      <c r="J7" s="64"/>
      <c r="K7" s="13"/>
    </row>
    <row r="8" ht="22.5" customHeight="1" spans="1:11">
      <c r="A8" s="19"/>
      <c r="B8" s="32" t="s">
        <v>23</v>
      </c>
      <c r="C8" s="33"/>
      <c r="D8" s="33"/>
      <c r="E8" s="32" t="s">
        <v>23</v>
      </c>
      <c r="F8" s="30"/>
      <c r="G8" s="31"/>
      <c r="H8" s="32" t="s">
        <v>23</v>
      </c>
      <c r="I8" s="66"/>
      <c r="J8" s="67"/>
      <c r="K8" s="13"/>
    </row>
    <row r="9" ht="30" customHeight="1" spans="1:11">
      <c r="A9" s="19" t="s">
        <v>24</v>
      </c>
      <c r="B9" s="34" t="s">
        <v>25</v>
      </c>
      <c r="C9" s="35"/>
      <c r="D9" s="35"/>
      <c r="E9" s="36"/>
      <c r="F9" s="21" t="s">
        <v>26</v>
      </c>
      <c r="G9" s="22"/>
      <c r="H9" s="22"/>
      <c r="I9" s="22"/>
      <c r="J9" s="23"/>
      <c r="K9" s="14" t="s">
        <v>27</v>
      </c>
    </row>
    <row r="10" ht="30" customHeight="1" spans="1:11">
      <c r="A10" s="19"/>
      <c r="B10" s="27" t="s">
        <v>209</v>
      </c>
      <c r="C10" s="87"/>
      <c r="D10" s="87"/>
      <c r="E10" s="87"/>
      <c r="F10" s="98" t="s">
        <v>209</v>
      </c>
      <c r="G10" s="98"/>
      <c r="H10" s="98"/>
      <c r="I10" s="98"/>
      <c r="J10" s="98"/>
      <c r="K10" s="25" t="s">
        <v>210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7.75" customHeight="1" spans="1:11">
      <c r="A13" s="45"/>
      <c r="B13" s="47" t="s">
        <v>43</v>
      </c>
      <c r="C13" s="48" t="s">
        <v>44</v>
      </c>
      <c r="D13" s="50" t="s">
        <v>211</v>
      </c>
      <c r="E13" s="50" t="s">
        <v>46</v>
      </c>
      <c r="F13" s="51" t="s">
        <v>47</v>
      </c>
      <c r="G13" s="99" t="s">
        <v>212</v>
      </c>
      <c r="H13" s="51" t="s">
        <v>213</v>
      </c>
      <c r="I13" s="25" t="s">
        <v>214</v>
      </c>
      <c r="J13" s="25" t="s">
        <v>51</v>
      </c>
      <c r="K13" s="14" t="s">
        <v>46</v>
      </c>
    </row>
    <row r="14" ht="18.6" hidden="1" customHeight="1" spans="1:11">
      <c r="A14" s="45"/>
      <c r="B14" s="20"/>
      <c r="C14" s="48"/>
      <c r="D14" s="75" t="s">
        <v>176</v>
      </c>
      <c r="E14" s="50"/>
      <c r="F14" s="81"/>
      <c r="G14" s="81"/>
      <c r="H14" s="81"/>
      <c r="I14" s="84"/>
      <c r="J14" s="84"/>
      <c r="K14" s="84"/>
    </row>
    <row r="15" ht="18.6" hidden="1" customHeight="1" spans="1:11">
      <c r="A15" s="45"/>
      <c r="B15" s="20"/>
      <c r="C15" s="48"/>
      <c r="D15" s="50" t="s">
        <v>177</v>
      </c>
      <c r="E15" s="50"/>
      <c r="F15" s="81"/>
      <c r="G15" s="81"/>
      <c r="H15" s="81"/>
      <c r="I15" s="48"/>
      <c r="J15" s="48"/>
      <c r="K15" s="48"/>
    </row>
    <row r="16" ht="15" customHeight="1" spans="1:11">
      <c r="A16" s="45"/>
      <c r="B16" s="20"/>
      <c r="C16" s="48" t="s">
        <v>52</v>
      </c>
      <c r="D16" s="50" t="s">
        <v>215</v>
      </c>
      <c r="E16" s="50" t="s">
        <v>46</v>
      </c>
      <c r="F16" s="39" t="s">
        <v>47</v>
      </c>
      <c r="G16" s="39" t="s">
        <v>55</v>
      </c>
      <c r="H16" s="51" t="s">
        <v>56</v>
      </c>
      <c r="I16" s="48" t="s">
        <v>170</v>
      </c>
      <c r="J16" s="25" t="s">
        <v>51</v>
      </c>
      <c r="K16" s="14" t="s">
        <v>46</v>
      </c>
    </row>
    <row r="17" ht="15" hidden="1" customHeight="1" spans="1:11">
      <c r="A17" s="45"/>
      <c r="B17" s="20"/>
      <c r="C17" s="48"/>
      <c r="D17" s="50" t="s">
        <v>176</v>
      </c>
      <c r="E17" s="50"/>
      <c r="F17" s="81"/>
      <c r="G17" s="81"/>
      <c r="H17" s="81"/>
      <c r="I17" s="48"/>
      <c r="J17" s="25"/>
      <c r="K17" s="14"/>
    </row>
    <row r="18" ht="15" hidden="1" customHeight="1" spans="1:11">
      <c r="A18" s="45"/>
      <c r="B18" s="20"/>
      <c r="C18" s="48"/>
      <c r="D18" s="50" t="s">
        <v>177</v>
      </c>
      <c r="E18" s="50"/>
      <c r="F18" s="81"/>
      <c r="G18" s="81"/>
      <c r="H18" s="81"/>
      <c r="I18" s="48"/>
      <c r="J18" s="25"/>
      <c r="K18" s="14"/>
    </row>
    <row r="19" ht="14.25" customHeight="1" spans="1:11">
      <c r="A19" s="45"/>
      <c r="B19" s="20"/>
      <c r="C19" s="48" t="s">
        <v>58</v>
      </c>
      <c r="D19" s="50" t="s">
        <v>216</v>
      </c>
      <c r="E19" s="50" t="s">
        <v>60</v>
      </c>
      <c r="F19" s="51" t="s">
        <v>61</v>
      </c>
      <c r="G19" s="39" t="s">
        <v>57</v>
      </c>
      <c r="H19" s="51" t="s">
        <v>56</v>
      </c>
      <c r="I19" s="75" t="s">
        <v>210</v>
      </c>
      <c r="J19" s="25" t="s">
        <v>151</v>
      </c>
      <c r="K19" s="14">
        <f>5*0.7422</f>
        <v>3.711</v>
      </c>
    </row>
    <row r="20" ht="13.8" hidden="1" customHeight="1" spans="1:11">
      <c r="A20" s="45"/>
      <c r="B20" s="20"/>
      <c r="C20" s="48"/>
      <c r="D20" s="50" t="s">
        <v>176</v>
      </c>
      <c r="E20" s="50"/>
      <c r="F20" s="81"/>
      <c r="G20" s="81"/>
      <c r="H20" s="81"/>
      <c r="I20" s="72"/>
      <c r="J20" s="25"/>
      <c r="K20" s="14"/>
    </row>
    <row r="21" ht="13.8" hidden="1" customHeight="1" spans="1:11">
      <c r="A21" s="45"/>
      <c r="B21" s="20"/>
      <c r="C21" s="48"/>
      <c r="D21" s="50" t="s">
        <v>177</v>
      </c>
      <c r="E21" s="50"/>
      <c r="F21" s="81"/>
      <c r="G21" s="81"/>
      <c r="H21" s="81"/>
      <c r="I21" s="72"/>
      <c r="J21" s="25"/>
      <c r="K21" s="14"/>
    </row>
    <row r="22" ht="17.25" customHeight="1" spans="1:11">
      <c r="A22" s="45"/>
      <c r="B22" s="20"/>
      <c r="C22" s="48" t="s">
        <v>62</v>
      </c>
      <c r="D22" s="50" t="s">
        <v>217</v>
      </c>
      <c r="E22" s="50" t="s">
        <v>60</v>
      </c>
      <c r="F22" s="39" t="s">
        <v>64</v>
      </c>
      <c r="G22" s="51" t="s">
        <v>218</v>
      </c>
      <c r="H22" s="39" t="s">
        <v>65</v>
      </c>
      <c r="I22" s="100" t="s">
        <v>219</v>
      </c>
      <c r="J22" s="25" t="s">
        <v>51</v>
      </c>
      <c r="K22" s="14" t="s">
        <v>60</v>
      </c>
    </row>
    <row r="23" ht="16.8" hidden="1" customHeight="1" spans="1:11">
      <c r="A23" s="45"/>
      <c r="B23" s="20"/>
      <c r="C23" s="48"/>
      <c r="D23" s="50" t="s">
        <v>176</v>
      </c>
      <c r="E23" s="50"/>
      <c r="F23" s="81"/>
      <c r="G23" s="81"/>
      <c r="H23" s="81"/>
      <c r="I23" s="85"/>
      <c r="J23" s="25"/>
      <c r="K23" s="14"/>
    </row>
    <row r="24" ht="16.8" hidden="1" customHeight="1" spans="1:11">
      <c r="A24" s="45"/>
      <c r="B24" s="20"/>
      <c r="C24" s="48"/>
      <c r="D24" s="50" t="s">
        <v>177</v>
      </c>
      <c r="E24" s="50"/>
      <c r="F24" s="81"/>
      <c r="G24" s="81"/>
      <c r="H24" s="81"/>
      <c r="I24" s="50"/>
      <c r="J24" s="25"/>
      <c r="K24" s="14"/>
    </row>
    <row r="25" ht="15" hidden="1" customHeight="1" spans="1:11">
      <c r="A25" s="45"/>
      <c r="B25" s="47" t="s">
        <v>67</v>
      </c>
      <c r="C25" s="48" t="s">
        <v>68</v>
      </c>
      <c r="D25" s="50" t="s">
        <v>182</v>
      </c>
      <c r="E25" s="50"/>
      <c r="F25" s="39"/>
      <c r="G25" s="39"/>
      <c r="H25" s="39"/>
      <c r="I25" s="50"/>
      <c r="J25" s="25"/>
      <c r="K25" s="14"/>
    </row>
    <row r="26" ht="15" hidden="1" customHeight="1" spans="1:11">
      <c r="A26" s="45"/>
      <c r="B26" s="20"/>
      <c r="C26" s="48"/>
      <c r="D26" s="50" t="s">
        <v>176</v>
      </c>
      <c r="E26" s="50"/>
      <c r="F26" s="81"/>
      <c r="G26" s="81"/>
      <c r="H26" s="81"/>
      <c r="I26" s="50"/>
      <c r="J26" s="25"/>
      <c r="K26" s="14"/>
    </row>
    <row r="27" ht="15" hidden="1" customHeight="1" spans="1:11">
      <c r="A27" s="45"/>
      <c r="B27" s="20"/>
      <c r="C27" s="48"/>
      <c r="D27" s="50" t="s">
        <v>177</v>
      </c>
      <c r="E27" s="50"/>
      <c r="F27" s="81"/>
      <c r="G27" s="81"/>
      <c r="H27" s="81"/>
      <c r="I27" s="50"/>
      <c r="J27" s="25"/>
      <c r="K27" s="14"/>
    </row>
    <row r="28" ht="15" customHeight="1" spans="1:11">
      <c r="A28" s="45"/>
      <c r="B28" s="20"/>
      <c r="C28" s="48" t="s">
        <v>69</v>
      </c>
      <c r="D28" s="50" t="s">
        <v>220</v>
      </c>
      <c r="E28" s="50" t="s">
        <v>71</v>
      </c>
      <c r="F28" s="39" t="s">
        <v>47</v>
      </c>
      <c r="G28" s="39" t="s">
        <v>107</v>
      </c>
      <c r="H28" s="39" t="s">
        <v>56</v>
      </c>
      <c r="I28" s="50" t="s">
        <v>195</v>
      </c>
      <c r="J28" s="25" t="s">
        <v>51</v>
      </c>
      <c r="K28" s="14" t="s">
        <v>71</v>
      </c>
    </row>
    <row r="29" ht="15" hidden="1" customHeight="1" spans="1:11">
      <c r="A29" s="45"/>
      <c r="B29" s="20"/>
      <c r="C29" s="48"/>
      <c r="D29" s="50" t="s">
        <v>176</v>
      </c>
      <c r="E29" s="50"/>
      <c r="F29" s="81"/>
      <c r="G29" s="81"/>
      <c r="H29" s="81"/>
      <c r="I29" s="50"/>
      <c r="J29" s="25"/>
      <c r="K29" s="14"/>
    </row>
    <row r="30" ht="15" hidden="1" customHeight="1" spans="1:11">
      <c r="A30" s="45"/>
      <c r="B30" s="20"/>
      <c r="C30" s="48"/>
      <c r="D30" s="50" t="s">
        <v>177</v>
      </c>
      <c r="E30" s="50"/>
      <c r="F30" s="81"/>
      <c r="G30" s="81"/>
      <c r="H30" s="81"/>
      <c r="I30" s="50"/>
      <c r="J30" s="25"/>
      <c r="K30" s="14"/>
    </row>
    <row r="31" ht="15" hidden="1" customHeight="1" spans="1:11">
      <c r="A31" s="45"/>
      <c r="B31" s="20"/>
      <c r="C31" s="48" t="s">
        <v>72</v>
      </c>
      <c r="D31" s="50" t="s">
        <v>182</v>
      </c>
      <c r="E31" s="50"/>
      <c r="F31" s="39"/>
      <c r="G31" s="39"/>
      <c r="H31" s="39"/>
      <c r="I31" s="50"/>
      <c r="J31" s="25"/>
      <c r="K31" s="14"/>
    </row>
    <row r="32" ht="15" hidden="1" customHeight="1" spans="1:11">
      <c r="A32" s="45"/>
      <c r="B32" s="20"/>
      <c r="C32" s="48"/>
      <c r="D32" s="50" t="s">
        <v>176</v>
      </c>
      <c r="E32" s="50"/>
      <c r="F32" s="81"/>
      <c r="G32" s="81"/>
      <c r="H32" s="81"/>
      <c r="I32" s="50"/>
      <c r="J32" s="25"/>
      <c r="K32" s="14"/>
    </row>
    <row r="33" ht="15" hidden="1" customHeight="1" spans="1:11">
      <c r="A33" s="45"/>
      <c r="B33" s="20"/>
      <c r="C33" s="48"/>
      <c r="D33" s="50" t="s">
        <v>177</v>
      </c>
      <c r="E33" s="50"/>
      <c r="F33" s="81"/>
      <c r="G33" s="81"/>
      <c r="H33" s="81"/>
      <c r="I33" s="50"/>
      <c r="J33" s="25"/>
      <c r="K33" s="14"/>
    </row>
    <row r="34" ht="15" hidden="1" customHeight="1" spans="1:11">
      <c r="A34" s="45"/>
      <c r="B34" s="20"/>
      <c r="C34" s="48" t="s">
        <v>73</v>
      </c>
      <c r="D34" s="50" t="s">
        <v>182</v>
      </c>
      <c r="E34" s="50"/>
      <c r="F34" s="39"/>
      <c r="G34" s="39"/>
      <c r="H34" s="39"/>
      <c r="I34" s="50"/>
      <c r="J34" s="25"/>
      <c r="K34" s="14"/>
    </row>
    <row r="35" ht="15" hidden="1" customHeight="1" spans="1:11">
      <c r="A35" s="45"/>
      <c r="B35" s="20"/>
      <c r="C35" s="48"/>
      <c r="D35" s="50" t="s">
        <v>176</v>
      </c>
      <c r="E35" s="50"/>
      <c r="F35" s="81"/>
      <c r="G35" s="81"/>
      <c r="H35" s="81"/>
      <c r="I35" s="50"/>
      <c r="J35" s="25"/>
      <c r="K35" s="14"/>
    </row>
    <row r="36" ht="15" hidden="1" customHeight="1" spans="1:11">
      <c r="A36" s="45"/>
      <c r="B36" s="20"/>
      <c r="C36" s="48"/>
      <c r="D36" s="50" t="s">
        <v>177</v>
      </c>
      <c r="E36" s="50"/>
      <c r="F36" s="81"/>
      <c r="G36" s="81"/>
      <c r="H36" s="81"/>
      <c r="I36" s="50"/>
      <c r="J36" s="25"/>
      <c r="K36" s="14"/>
    </row>
    <row r="37" ht="15" customHeight="1" spans="1:11">
      <c r="A37" s="45"/>
      <c r="B37" s="52" t="s">
        <v>74</v>
      </c>
      <c r="C37" s="48" t="s">
        <v>75</v>
      </c>
      <c r="D37" s="50" t="s">
        <v>221</v>
      </c>
      <c r="E37" s="50" t="s">
        <v>48</v>
      </c>
      <c r="F37" s="39" t="s">
        <v>47</v>
      </c>
      <c r="G37" s="39" t="s">
        <v>107</v>
      </c>
      <c r="H37" s="39" t="s">
        <v>56</v>
      </c>
      <c r="I37" s="50" t="s">
        <v>30</v>
      </c>
      <c r="J37" s="25" t="s">
        <v>51</v>
      </c>
      <c r="K37" s="14" t="s">
        <v>48</v>
      </c>
    </row>
    <row r="38" ht="15" hidden="1" customHeight="1" spans="1:11">
      <c r="A38" s="45"/>
      <c r="B38" s="52"/>
      <c r="C38" s="48"/>
      <c r="D38" s="50" t="s">
        <v>176</v>
      </c>
      <c r="E38" s="50"/>
      <c r="F38" s="81"/>
      <c r="G38" s="81"/>
      <c r="H38" s="81"/>
      <c r="I38" s="50"/>
      <c r="J38" s="25"/>
      <c r="K38" s="14"/>
    </row>
    <row r="39" ht="15" hidden="1" customHeight="1" spans="1:11">
      <c r="A39" s="45"/>
      <c r="B39" s="52"/>
      <c r="C39" s="48"/>
      <c r="D39" s="50" t="s">
        <v>177</v>
      </c>
      <c r="E39" s="50"/>
      <c r="F39" s="81"/>
      <c r="G39" s="81"/>
      <c r="H39" s="81"/>
      <c r="I39" s="50"/>
      <c r="J39" s="25"/>
      <c r="K39" s="14"/>
    </row>
    <row r="40" ht="28.5" customHeight="1" spans="1:11">
      <c r="A40" s="45"/>
      <c r="B40" s="47" t="s">
        <v>77</v>
      </c>
      <c r="C40" s="48" t="s">
        <v>78</v>
      </c>
      <c r="D40" s="50" t="s">
        <v>79</v>
      </c>
      <c r="E40" s="50" t="s">
        <v>48</v>
      </c>
      <c r="F40" s="53" t="s">
        <v>61</v>
      </c>
      <c r="G40" s="54" t="s">
        <v>57</v>
      </c>
      <c r="H40" s="55" t="s">
        <v>56</v>
      </c>
      <c r="I40" s="50" t="s">
        <v>210</v>
      </c>
      <c r="J40" s="25" t="s">
        <v>151</v>
      </c>
      <c r="K40" s="14">
        <f>0.7422*10</f>
        <v>7.422</v>
      </c>
    </row>
    <row r="41" ht="18" customHeight="1" spans="1:11">
      <c r="A41" s="56"/>
      <c r="B41" s="20" t="s">
        <v>81</v>
      </c>
      <c r="C41" s="20"/>
      <c r="D41" s="20"/>
      <c r="E41" s="20"/>
      <c r="F41" s="20"/>
      <c r="G41" s="20"/>
      <c r="H41" s="20"/>
      <c r="I41" s="20"/>
      <c r="J41" s="20"/>
      <c r="K41" s="101">
        <f>40+3.711+5+30+10+7.422</f>
        <v>96.133</v>
      </c>
    </row>
    <row r="42" ht="46.05" customHeight="1" spans="1:11">
      <c r="A42" s="19" t="s">
        <v>82</v>
      </c>
      <c r="B42" s="32" t="s">
        <v>83</v>
      </c>
      <c r="C42" s="32"/>
      <c r="D42" s="32"/>
      <c r="E42" s="32"/>
      <c r="F42" s="32"/>
      <c r="G42" s="32"/>
      <c r="H42" s="32"/>
      <c r="I42" s="32"/>
      <c r="J42" s="32"/>
      <c r="K42" s="32"/>
    </row>
    <row r="43" s="5" customFormat="1"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40 J13:J39">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3" workbookViewId="0">
      <selection activeCell="C1" sqref="C$1:I$1048576"/>
    </sheetView>
  </sheetViews>
  <sheetFormatPr defaultColWidth="8.2962962962963" defaultRowHeight="10.8"/>
  <cols>
    <col min="1" max="1" width="8" style="5" customWidth="1"/>
    <col min="2" max="2" width="11.6018518518519" style="6" customWidth="1"/>
    <col min="3" max="9" width="16.7777777777778" style="7" customWidth="1"/>
    <col min="10" max="10" width="9"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76" t="s">
        <v>222</v>
      </c>
      <c r="D4" s="44"/>
      <c r="E4" s="17" t="s">
        <v>8</v>
      </c>
      <c r="F4" s="17"/>
      <c r="G4" s="7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223</v>
      </c>
      <c r="D6" s="25"/>
      <c r="E6" s="26" t="s">
        <v>18</v>
      </c>
      <c r="F6" s="27">
        <v>0.52</v>
      </c>
      <c r="G6" s="28"/>
      <c r="H6" s="26" t="s">
        <v>19</v>
      </c>
      <c r="I6" s="27">
        <v>0.52</v>
      </c>
      <c r="J6" s="28"/>
      <c r="K6" s="25" t="s">
        <v>30</v>
      </c>
    </row>
    <row r="7" ht="22.5" customHeight="1" spans="1:11">
      <c r="A7" s="19"/>
      <c r="B7" s="29" t="s">
        <v>21</v>
      </c>
      <c r="C7" s="25" t="s">
        <v>223</v>
      </c>
      <c r="D7" s="25"/>
      <c r="E7" s="29" t="s">
        <v>21</v>
      </c>
      <c r="F7" s="30" t="s">
        <v>223</v>
      </c>
      <c r="G7" s="31"/>
      <c r="H7" s="29" t="s">
        <v>21</v>
      </c>
      <c r="I7" s="30" t="s">
        <v>223</v>
      </c>
      <c r="J7" s="31"/>
      <c r="K7" s="25"/>
    </row>
    <row r="8" ht="22.5" customHeight="1" spans="1:11">
      <c r="A8" s="19"/>
      <c r="B8" s="32" t="s">
        <v>23</v>
      </c>
      <c r="C8" s="33"/>
      <c r="D8" s="33"/>
      <c r="E8" s="32" t="s">
        <v>23</v>
      </c>
      <c r="F8" s="30"/>
      <c r="G8" s="31"/>
      <c r="H8" s="32" t="s">
        <v>23</v>
      </c>
      <c r="I8" s="66"/>
      <c r="J8" s="67"/>
      <c r="K8" s="25"/>
    </row>
    <row r="9" ht="30" customHeight="1" spans="1:11">
      <c r="A9" s="19" t="s">
        <v>24</v>
      </c>
      <c r="B9" s="34" t="s">
        <v>25</v>
      </c>
      <c r="C9" s="35"/>
      <c r="D9" s="35"/>
      <c r="E9" s="36"/>
      <c r="F9" s="21" t="s">
        <v>26</v>
      </c>
      <c r="G9" s="22"/>
      <c r="H9" s="22"/>
      <c r="I9" s="22"/>
      <c r="J9" s="23"/>
      <c r="K9" s="14" t="s">
        <v>27</v>
      </c>
    </row>
    <row r="10" ht="30" customHeight="1" spans="1:11">
      <c r="A10" s="19"/>
      <c r="B10" s="86" t="s">
        <v>224</v>
      </c>
      <c r="C10" s="87"/>
      <c r="D10" s="87"/>
      <c r="E10" s="87"/>
      <c r="F10" s="88" t="s">
        <v>225</v>
      </c>
      <c r="G10" s="87"/>
      <c r="H10" s="87"/>
      <c r="I10" s="87"/>
      <c r="J10" s="95"/>
      <c r="K10" s="25"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89"/>
      <c r="F12" s="14" t="s">
        <v>40</v>
      </c>
      <c r="G12" s="14" t="s">
        <v>41</v>
      </c>
      <c r="H12" s="14" t="s">
        <v>42</v>
      </c>
      <c r="I12" s="46"/>
      <c r="J12" s="69"/>
      <c r="K12" s="47"/>
    </row>
    <row r="13" ht="24.6" customHeight="1" spans="1:11">
      <c r="A13" s="45"/>
      <c r="B13" s="47" t="s">
        <v>43</v>
      </c>
      <c r="C13" s="48" t="s">
        <v>44</v>
      </c>
      <c r="D13" s="90" t="s">
        <v>226</v>
      </c>
      <c r="E13" s="49" t="s">
        <v>46</v>
      </c>
      <c r="F13" s="80" t="s">
        <v>47</v>
      </c>
      <c r="G13" s="54" t="s">
        <v>227</v>
      </c>
      <c r="H13" s="55" t="s">
        <v>49</v>
      </c>
      <c r="I13" s="25" t="s">
        <v>227</v>
      </c>
      <c r="J13" s="25" t="s">
        <v>51</v>
      </c>
      <c r="K13" s="50" t="s">
        <v>46</v>
      </c>
    </row>
    <row r="14" ht="24.6" hidden="1" customHeight="1" spans="1:11">
      <c r="A14" s="45"/>
      <c r="B14" s="20"/>
      <c r="C14" s="48"/>
      <c r="D14" s="91"/>
      <c r="E14" s="50"/>
      <c r="F14" s="53"/>
      <c r="G14" s="81"/>
      <c r="H14" s="81"/>
      <c r="I14" s="84"/>
      <c r="J14" s="84"/>
      <c r="K14" s="50"/>
    </row>
    <row r="15" ht="24.6" hidden="1" customHeight="1" spans="1:11">
      <c r="A15" s="45"/>
      <c r="B15" s="20"/>
      <c r="C15" s="48"/>
      <c r="D15" s="91"/>
      <c r="E15" s="50"/>
      <c r="F15" s="53"/>
      <c r="G15" s="81"/>
      <c r="H15" s="81"/>
      <c r="I15" s="48"/>
      <c r="J15" s="48"/>
      <c r="K15" s="50"/>
    </row>
    <row r="16" ht="34.5" customHeight="1" spans="1:11">
      <c r="A16" s="45"/>
      <c r="B16" s="20"/>
      <c r="C16" s="48" t="s">
        <v>52</v>
      </c>
      <c r="D16" s="90" t="s">
        <v>53</v>
      </c>
      <c r="E16" s="50" t="s">
        <v>46</v>
      </c>
      <c r="F16" s="80" t="s">
        <v>54</v>
      </c>
      <c r="G16" s="54" t="s">
        <v>55</v>
      </c>
      <c r="H16" s="55" t="s">
        <v>56</v>
      </c>
      <c r="I16" s="96" t="s">
        <v>57</v>
      </c>
      <c r="J16" s="96" t="s">
        <v>51</v>
      </c>
      <c r="K16" s="50" t="s">
        <v>46</v>
      </c>
    </row>
    <row r="17" ht="34.2" hidden="1" customHeight="1" spans="1:11">
      <c r="A17" s="45"/>
      <c r="B17" s="20"/>
      <c r="C17" s="48"/>
      <c r="D17" s="91"/>
      <c r="E17" s="50"/>
      <c r="F17" s="53"/>
      <c r="G17" s="54"/>
      <c r="H17" s="55"/>
      <c r="I17" s="48"/>
      <c r="J17" s="48"/>
      <c r="K17" s="50"/>
    </row>
    <row r="18" ht="24.6" hidden="1" customHeight="1" spans="1:11">
      <c r="A18" s="45"/>
      <c r="B18" s="20"/>
      <c r="C18" s="48"/>
      <c r="D18" s="91"/>
      <c r="E18" s="50"/>
      <c r="F18" s="53"/>
      <c r="G18" s="54"/>
      <c r="H18" s="55"/>
      <c r="I18" s="48"/>
      <c r="J18" s="48"/>
      <c r="K18" s="50"/>
    </row>
    <row r="19" ht="24.6" customHeight="1" spans="1:11">
      <c r="A19" s="45"/>
      <c r="B19" s="20"/>
      <c r="C19" s="48" t="s">
        <v>58</v>
      </c>
      <c r="D19" s="91" t="s">
        <v>59</v>
      </c>
      <c r="E19" s="50" t="s">
        <v>60</v>
      </c>
      <c r="F19" s="92" t="s">
        <v>61</v>
      </c>
      <c r="G19" s="54" t="s">
        <v>57</v>
      </c>
      <c r="H19" s="55" t="s">
        <v>56</v>
      </c>
      <c r="I19" s="75" t="s">
        <v>30</v>
      </c>
      <c r="J19" s="75" t="s">
        <v>51</v>
      </c>
      <c r="K19" s="50" t="s">
        <v>60</v>
      </c>
    </row>
    <row r="20" ht="24.6" hidden="1" customHeight="1" spans="1:11">
      <c r="A20" s="45"/>
      <c r="B20" s="20"/>
      <c r="C20" s="48"/>
      <c r="D20" s="91"/>
      <c r="E20" s="50"/>
      <c r="F20" s="53"/>
      <c r="G20" s="54"/>
      <c r="H20" s="55"/>
      <c r="I20" s="72"/>
      <c r="J20" s="72"/>
      <c r="K20" s="50"/>
    </row>
    <row r="21" ht="24.6" hidden="1" customHeight="1" spans="1:11">
      <c r="A21" s="45"/>
      <c r="B21" s="20"/>
      <c r="C21" s="48"/>
      <c r="D21" s="91"/>
      <c r="E21" s="50"/>
      <c r="F21" s="53"/>
      <c r="G21" s="54"/>
      <c r="H21" s="55"/>
      <c r="I21" s="72"/>
      <c r="J21" s="72"/>
      <c r="K21" s="50"/>
    </row>
    <row r="22" ht="24.6" customHeight="1" spans="1:11">
      <c r="A22" s="45"/>
      <c r="B22" s="20"/>
      <c r="C22" s="48" t="s">
        <v>62</v>
      </c>
      <c r="D22" s="91" t="s">
        <v>63</v>
      </c>
      <c r="E22" s="50" t="s">
        <v>223</v>
      </c>
      <c r="F22" s="92" t="s">
        <v>64</v>
      </c>
      <c r="G22" s="54" t="s">
        <v>46</v>
      </c>
      <c r="H22" s="55" t="s">
        <v>65</v>
      </c>
      <c r="I22" s="50" t="s">
        <v>228</v>
      </c>
      <c r="J22" s="50" t="s">
        <v>51</v>
      </c>
      <c r="K22" s="50" t="s">
        <v>60</v>
      </c>
    </row>
    <row r="23" ht="24.6" hidden="1" customHeight="1" spans="1:11">
      <c r="A23" s="45"/>
      <c r="B23" s="20"/>
      <c r="C23" s="48"/>
      <c r="D23" s="91"/>
      <c r="E23" s="50"/>
      <c r="F23" s="53"/>
      <c r="G23" s="54"/>
      <c r="H23" s="55"/>
      <c r="I23" s="85"/>
      <c r="J23" s="85"/>
      <c r="K23" s="50"/>
    </row>
    <row r="24" ht="24.6" hidden="1" customHeight="1" spans="1:11">
      <c r="A24" s="45"/>
      <c r="B24" s="20"/>
      <c r="C24" s="48"/>
      <c r="D24" s="91"/>
      <c r="E24" s="50"/>
      <c r="F24" s="53"/>
      <c r="G24" s="54"/>
      <c r="H24" s="55"/>
      <c r="I24" s="50"/>
      <c r="J24" s="50"/>
      <c r="K24" s="50"/>
    </row>
    <row r="25" ht="24.6" hidden="1" customHeight="1" spans="1:11">
      <c r="A25" s="45"/>
      <c r="B25" s="47" t="s">
        <v>67</v>
      </c>
      <c r="C25" s="48" t="s">
        <v>68</v>
      </c>
      <c r="D25" s="91"/>
      <c r="E25" s="50"/>
      <c r="F25" s="93"/>
      <c r="G25" s="54"/>
      <c r="H25" s="55"/>
      <c r="I25" s="50"/>
      <c r="J25" s="50"/>
      <c r="K25" s="50"/>
    </row>
    <row r="26" ht="15" hidden="1" customHeight="1" spans="1:11">
      <c r="A26" s="45"/>
      <c r="B26" s="20"/>
      <c r="C26" s="48"/>
      <c r="D26" s="91"/>
      <c r="E26" s="50"/>
      <c r="F26" s="53"/>
      <c r="G26" s="54"/>
      <c r="H26" s="55"/>
      <c r="I26" s="50"/>
      <c r="J26" s="50"/>
      <c r="K26" s="50"/>
    </row>
    <row r="27" ht="15" hidden="1" customHeight="1" spans="1:11">
      <c r="A27" s="45"/>
      <c r="B27" s="20"/>
      <c r="C27" s="48"/>
      <c r="D27" s="91"/>
      <c r="E27" s="50"/>
      <c r="F27" s="53"/>
      <c r="G27" s="54"/>
      <c r="H27" s="55"/>
      <c r="I27" s="50"/>
      <c r="J27" s="50"/>
      <c r="K27" s="50"/>
    </row>
    <row r="28" ht="15" hidden="1" customHeight="1" spans="1:11">
      <c r="A28" s="45"/>
      <c r="B28" s="20"/>
      <c r="C28" s="48" t="s">
        <v>69</v>
      </c>
      <c r="D28" s="91"/>
      <c r="E28" s="50"/>
      <c r="F28" s="92"/>
      <c r="G28" s="54"/>
      <c r="H28" s="55"/>
      <c r="I28" s="50"/>
      <c r="J28" s="50"/>
      <c r="K28" s="50"/>
    </row>
    <row r="29" ht="15" customHeight="1" spans="1:11">
      <c r="A29" s="45"/>
      <c r="B29" s="20"/>
      <c r="C29" s="48"/>
      <c r="D29" s="91" t="s">
        <v>70</v>
      </c>
      <c r="E29" s="50" t="s">
        <v>71</v>
      </c>
      <c r="F29" s="92" t="s">
        <v>47</v>
      </c>
      <c r="G29" s="54" t="s">
        <v>55</v>
      </c>
      <c r="H29" s="55" t="s">
        <v>56</v>
      </c>
      <c r="I29" s="50" t="s">
        <v>30</v>
      </c>
      <c r="J29" s="50" t="s">
        <v>51</v>
      </c>
      <c r="K29" s="50" t="s">
        <v>71</v>
      </c>
    </row>
    <row r="30" ht="15" hidden="1" customHeight="1" spans="1:11">
      <c r="A30" s="45"/>
      <c r="B30" s="20"/>
      <c r="C30" s="48"/>
      <c r="D30" s="91"/>
      <c r="E30" s="50"/>
      <c r="F30" s="53"/>
      <c r="G30" s="54"/>
      <c r="H30" s="55"/>
      <c r="I30" s="50"/>
      <c r="J30" s="50"/>
      <c r="K30" s="50"/>
    </row>
    <row r="31" ht="15" hidden="1" customHeight="1" spans="1:11">
      <c r="A31" s="45"/>
      <c r="B31" s="20"/>
      <c r="C31" s="48" t="s">
        <v>72</v>
      </c>
      <c r="D31" s="91"/>
      <c r="E31" s="50"/>
      <c r="F31" s="92"/>
      <c r="G31" s="54"/>
      <c r="H31" s="55"/>
      <c r="I31" s="50"/>
      <c r="J31" s="50"/>
      <c r="K31" s="50"/>
    </row>
    <row r="32" ht="15" hidden="1" customHeight="1" spans="1:11">
      <c r="A32" s="45"/>
      <c r="B32" s="20"/>
      <c r="C32" s="48"/>
      <c r="D32" s="91"/>
      <c r="E32" s="50"/>
      <c r="F32" s="53"/>
      <c r="G32" s="54"/>
      <c r="H32" s="55"/>
      <c r="I32" s="50"/>
      <c r="J32" s="50"/>
      <c r="K32" s="50"/>
    </row>
    <row r="33" ht="15" hidden="1" customHeight="1" spans="1:11">
      <c r="A33" s="45"/>
      <c r="B33" s="20"/>
      <c r="C33" s="48"/>
      <c r="D33" s="91"/>
      <c r="E33" s="50"/>
      <c r="F33" s="53"/>
      <c r="G33" s="54"/>
      <c r="H33" s="55"/>
      <c r="I33" s="50"/>
      <c r="J33" s="50"/>
      <c r="K33" s="50"/>
    </row>
    <row r="34" ht="15" hidden="1" customHeight="1" spans="1:11">
      <c r="A34" s="45"/>
      <c r="B34" s="20"/>
      <c r="C34" s="48" t="s">
        <v>73</v>
      </c>
      <c r="D34" s="91"/>
      <c r="E34" s="50"/>
      <c r="F34" s="92"/>
      <c r="G34" s="54"/>
      <c r="H34" s="55"/>
      <c r="I34" s="50"/>
      <c r="J34" s="50"/>
      <c r="K34" s="50"/>
    </row>
    <row r="35" ht="15" hidden="1" customHeight="1" spans="1:11">
      <c r="A35" s="45"/>
      <c r="B35" s="20"/>
      <c r="C35" s="48"/>
      <c r="D35" s="91"/>
      <c r="E35" s="50"/>
      <c r="F35" s="53"/>
      <c r="G35" s="54"/>
      <c r="H35" s="55"/>
      <c r="I35" s="50"/>
      <c r="J35" s="50"/>
      <c r="K35" s="50"/>
    </row>
    <row r="36" ht="15" hidden="1" customHeight="1" spans="1:11">
      <c r="A36" s="45"/>
      <c r="B36" s="20"/>
      <c r="C36" s="48"/>
      <c r="D36" s="91"/>
      <c r="E36" s="50"/>
      <c r="F36" s="53"/>
      <c r="G36" s="54"/>
      <c r="H36" s="55"/>
      <c r="I36" s="50"/>
      <c r="J36" s="50"/>
      <c r="K36" s="50"/>
    </row>
    <row r="37" ht="27" customHeight="1" spans="1:11">
      <c r="A37" s="45"/>
      <c r="B37" s="52" t="s">
        <v>74</v>
      </c>
      <c r="C37" s="48" t="s">
        <v>75</v>
      </c>
      <c r="D37" s="91" t="s">
        <v>76</v>
      </c>
      <c r="E37" s="50" t="s">
        <v>48</v>
      </c>
      <c r="F37" s="92" t="s">
        <v>47</v>
      </c>
      <c r="G37" s="54" t="s">
        <v>55</v>
      </c>
      <c r="H37" s="55" t="s">
        <v>56</v>
      </c>
      <c r="I37" s="50" t="s">
        <v>30</v>
      </c>
      <c r="J37" s="50" t="s">
        <v>51</v>
      </c>
      <c r="K37" s="50" t="s">
        <v>48</v>
      </c>
    </row>
    <row r="38" ht="15" hidden="1" customHeight="1" spans="1:11">
      <c r="A38" s="45"/>
      <c r="B38" s="52"/>
      <c r="C38" s="48"/>
      <c r="D38" s="50"/>
      <c r="E38" s="94"/>
      <c r="F38" s="81"/>
      <c r="G38" s="54"/>
      <c r="H38" s="55"/>
      <c r="I38" s="50"/>
      <c r="J38" s="50"/>
      <c r="K38" s="94"/>
    </row>
    <row r="39" ht="15" hidden="1" customHeight="1" spans="1:11">
      <c r="A39" s="45"/>
      <c r="B39" s="52"/>
      <c r="C39" s="48"/>
      <c r="D39" s="50"/>
      <c r="E39" s="50"/>
      <c r="F39" s="81"/>
      <c r="G39" s="54"/>
      <c r="H39" s="55"/>
      <c r="I39" s="50"/>
      <c r="J39" s="50"/>
      <c r="K39" s="50"/>
    </row>
    <row r="40" ht="28.5" customHeight="1" spans="1:11">
      <c r="A40" s="45"/>
      <c r="B40" s="47" t="s">
        <v>77</v>
      </c>
      <c r="C40" s="48" t="s">
        <v>78</v>
      </c>
      <c r="D40" s="50" t="s">
        <v>79</v>
      </c>
      <c r="E40" s="50" t="s">
        <v>48</v>
      </c>
      <c r="F40" s="53" t="s">
        <v>61</v>
      </c>
      <c r="G40" s="54" t="s">
        <v>57</v>
      </c>
      <c r="H40" s="55" t="s">
        <v>56</v>
      </c>
      <c r="I40" s="50" t="s">
        <v>30</v>
      </c>
      <c r="J40" s="50" t="s">
        <v>51</v>
      </c>
      <c r="K40" s="50" t="s">
        <v>48</v>
      </c>
    </row>
    <row r="41" ht="18" customHeight="1" spans="1:11">
      <c r="A41" s="56"/>
      <c r="B41" s="20" t="s">
        <v>81</v>
      </c>
      <c r="C41" s="20"/>
      <c r="D41" s="20"/>
      <c r="E41" s="20"/>
      <c r="F41" s="20"/>
      <c r="G41" s="20"/>
      <c r="H41" s="20"/>
      <c r="I41" s="20"/>
      <c r="J41" s="20"/>
      <c r="K41" s="72">
        <v>100</v>
      </c>
    </row>
    <row r="42" ht="46.05" customHeight="1" spans="1:11">
      <c r="A42" s="19" t="s">
        <v>82</v>
      </c>
      <c r="B42" s="32" t="s">
        <v>83</v>
      </c>
      <c r="C42" s="32"/>
      <c r="D42" s="32"/>
      <c r="E42" s="32"/>
      <c r="F42" s="32"/>
      <c r="G42" s="32"/>
      <c r="H42" s="32"/>
      <c r="I42" s="32"/>
      <c r="J42" s="32"/>
      <c r="K42" s="32"/>
    </row>
    <row r="43"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29 J13:J24 J26:J28 J30:J40">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0" workbookViewId="0">
      <selection activeCell="B1" sqref="B$1:H$1048576"/>
    </sheetView>
  </sheetViews>
  <sheetFormatPr defaultColWidth="8.2962962962963" defaultRowHeight="10.8"/>
  <cols>
    <col min="1" max="1" width="8" style="5" customWidth="1"/>
    <col min="2" max="2" width="16.4444444444444" style="6" customWidth="1"/>
    <col min="3" max="8" width="16.4444444444444" style="7" customWidth="1"/>
    <col min="9" max="9" width="12.3981481481481" style="7" customWidth="1"/>
    <col min="10" max="10" width="9"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15" t="s">
        <v>229</v>
      </c>
      <c r="D4" s="16"/>
      <c r="E4" s="17" t="s">
        <v>8</v>
      </c>
      <c r="F4" s="17"/>
      <c r="G4" s="7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230</v>
      </c>
      <c r="D6" s="25"/>
      <c r="E6" s="26" t="s">
        <v>18</v>
      </c>
      <c r="F6" s="77">
        <v>41.1</v>
      </c>
      <c r="G6" s="28"/>
      <c r="H6" s="26" t="s">
        <v>19</v>
      </c>
      <c r="I6" s="27">
        <v>0</v>
      </c>
      <c r="J6" s="28"/>
      <c r="K6" s="82">
        <v>0</v>
      </c>
    </row>
    <row r="7" ht="22.5" customHeight="1" spans="1:11">
      <c r="A7" s="19"/>
      <c r="B7" s="29" t="s">
        <v>21</v>
      </c>
      <c r="C7" s="25" t="s">
        <v>230</v>
      </c>
      <c r="D7" s="25"/>
      <c r="E7" s="29" t="s">
        <v>21</v>
      </c>
      <c r="F7" s="30" t="s">
        <v>230</v>
      </c>
      <c r="G7" s="31"/>
      <c r="H7" s="29" t="s">
        <v>21</v>
      </c>
      <c r="I7" s="30" t="s">
        <v>80</v>
      </c>
      <c r="J7" s="31"/>
      <c r="K7" s="13"/>
    </row>
    <row r="8" ht="22.5" customHeight="1" spans="1:11">
      <c r="A8" s="19"/>
      <c r="B8" s="32" t="s">
        <v>23</v>
      </c>
      <c r="C8" s="33"/>
      <c r="D8" s="33"/>
      <c r="E8" s="32" t="s">
        <v>23</v>
      </c>
      <c r="F8" s="30"/>
      <c r="G8" s="31"/>
      <c r="H8" s="32" t="s">
        <v>23</v>
      </c>
      <c r="I8" s="66"/>
      <c r="J8" s="67"/>
      <c r="K8" s="13"/>
    </row>
    <row r="9" ht="30" customHeight="1" spans="1:11">
      <c r="A9" s="19" t="s">
        <v>24</v>
      </c>
      <c r="B9" s="34" t="s">
        <v>25</v>
      </c>
      <c r="C9" s="35"/>
      <c r="D9" s="35"/>
      <c r="E9" s="36"/>
      <c r="F9" s="21" t="s">
        <v>26</v>
      </c>
      <c r="G9" s="22"/>
      <c r="H9" s="22"/>
      <c r="I9" s="22"/>
      <c r="J9" s="23"/>
      <c r="K9" s="14" t="s">
        <v>27</v>
      </c>
    </row>
    <row r="10" ht="30" customHeight="1" spans="1:11">
      <c r="A10" s="19"/>
      <c r="B10" s="78" t="s">
        <v>231</v>
      </c>
      <c r="C10" s="38"/>
      <c r="D10" s="38"/>
      <c r="E10" s="38"/>
      <c r="F10" s="78" t="s">
        <v>232</v>
      </c>
      <c r="G10" s="38"/>
      <c r="H10" s="38"/>
      <c r="I10" s="38"/>
      <c r="J10" s="83"/>
      <c r="K10" s="70" t="s">
        <v>233</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4.6" customHeight="1" spans="1:11">
      <c r="A13" s="45"/>
      <c r="B13" s="47" t="s">
        <v>43</v>
      </c>
      <c r="C13" s="48" t="s">
        <v>44</v>
      </c>
      <c r="D13" s="55" t="s">
        <v>148</v>
      </c>
      <c r="E13" s="54" t="s">
        <v>46</v>
      </c>
      <c r="F13" s="79" t="s">
        <v>47</v>
      </c>
      <c r="G13" s="80" t="s">
        <v>234</v>
      </c>
      <c r="H13" s="79" t="s">
        <v>94</v>
      </c>
      <c r="I13" s="25" t="s">
        <v>80</v>
      </c>
      <c r="J13" s="25" t="s">
        <v>151</v>
      </c>
      <c r="K13" s="47">
        <v>0</v>
      </c>
    </row>
    <row r="14" ht="24.6" hidden="1" customHeight="1" spans="1:11">
      <c r="A14" s="45"/>
      <c r="B14" s="20"/>
      <c r="C14" s="48"/>
      <c r="D14" s="75"/>
      <c r="E14" s="50"/>
      <c r="F14" s="81"/>
      <c r="G14" s="81"/>
      <c r="H14" s="81"/>
      <c r="I14" s="84"/>
      <c r="J14" s="84"/>
      <c r="K14" s="84"/>
    </row>
    <row r="15" ht="24.6" hidden="1" customHeight="1" spans="1:11">
      <c r="A15" s="45"/>
      <c r="B15" s="20"/>
      <c r="C15" s="48"/>
      <c r="D15" s="50"/>
      <c r="E15" s="50"/>
      <c r="F15" s="81"/>
      <c r="G15" s="81"/>
      <c r="H15" s="81"/>
      <c r="I15" s="48"/>
      <c r="J15" s="48"/>
      <c r="K15" s="48"/>
    </row>
    <row r="16" ht="34.5" customHeight="1" spans="1:11">
      <c r="A16" s="45"/>
      <c r="B16" s="20"/>
      <c r="C16" s="48" t="s">
        <v>52</v>
      </c>
      <c r="D16" s="79" t="s">
        <v>152</v>
      </c>
      <c r="E16" s="54" t="s">
        <v>46</v>
      </c>
      <c r="F16" s="79" t="s">
        <v>47</v>
      </c>
      <c r="G16" s="39" t="s">
        <v>97</v>
      </c>
      <c r="H16" s="79" t="s">
        <v>56</v>
      </c>
      <c r="I16" s="25" t="s">
        <v>80</v>
      </c>
      <c r="J16" s="25" t="s">
        <v>151</v>
      </c>
      <c r="K16" s="47">
        <v>0</v>
      </c>
    </row>
    <row r="17" ht="34.2" hidden="1" customHeight="1" spans="1:11">
      <c r="A17" s="45"/>
      <c r="B17" s="20"/>
      <c r="C17" s="48"/>
      <c r="D17" s="50"/>
      <c r="E17" s="50"/>
      <c r="F17" s="81"/>
      <c r="G17" s="81"/>
      <c r="H17" s="81"/>
      <c r="I17" s="25"/>
      <c r="J17" s="48"/>
      <c r="K17" s="48"/>
    </row>
    <row r="18" ht="24.6" hidden="1" customHeight="1" spans="1:11">
      <c r="A18" s="45"/>
      <c r="B18" s="20"/>
      <c r="C18" s="48"/>
      <c r="D18" s="50"/>
      <c r="E18" s="50"/>
      <c r="F18" s="81"/>
      <c r="G18" s="81"/>
      <c r="H18" s="81"/>
      <c r="I18" s="25"/>
      <c r="J18" s="48"/>
      <c r="K18" s="48"/>
    </row>
    <row r="19" ht="24.6" customHeight="1" spans="1:11">
      <c r="A19" s="45"/>
      <c r="B19" s="20"/>
      <c r="C19" s="48" t="s">
        <v>58</v>
      </c>
      <c r="D19" s="50" t="s">
        <v>153</v>
      </c>
      <c r="E19" s="50" t="s">
        <v>60</v>
      </c>
      <c r="F19" s="51" t="s">
        <v>61</v>
      </c>
      <c r="G19" s="51" t="s">
        <v>57</v>
      </c>
      <c r="H19" s="39" t="s">
        <v>56</v>
      </c>
      <c r="I19" s="25" t="s">
        <v>80</v>
      </c>
      <c r="J19" s="25" t="s">
        <v>151</v>
      </c>
      <c r="K19" s="47">
        <v>0</v>
      </c>
    </row>
    <row r="20" ht="24.6" hidden="1" customHeight="1" spans="1:11">
      <c r="A20" s="45"/>
      <c r="B20" s="20"/>
      <c r="C20" s="48"/>
      <c r="D20" s="50"/>
      <c r="E20" s="50"/>
      <c r="F20" s="81"/>
      <c r="G20" s="81"/>
      <c r="H20" s="81"/>
      <c r="I20" s="25"/>
      <c r="J20" s="72"/>
      <c r="K20" s="72"/>
    </row>
    <row r="21" ht="24.6" hidden="1" customHeight="1" spans="1:11">
      <c r="A21" s="45"/>
      <c r="B21" s="20"/>
      <c r="C21" s="48"/>
      <c r="D21" s="50"/>
      <c r="E21" s="50"/>
      <c r="F21" s="81"/>
      <c r="G21" s="81"/>
      <c r="H21" s="81"/>
      <c r="I21" s="25"/>
      <c r="J21" s="72"/>
      <c r="K21" s="72"/>
    </row>
    <row r="22" ht="24.6" customHeight="1" spans="1:11">
      <c r="A22" s="45"/>
      <c r="B22" s="20"/>
      <c r="C22" s="48" t="s">
        <v>62</v>
      </c>
      <c r="D22" s="50" t="s">
        <v>154</v>
      </c>
      <c r="E22" s="50" t="s">
        <v>60</v>
      </c>
      <c r="F22" s="39" t="s">
        <v>64</v>
      </c>
      <c r="G22" s="39" t="s">
        <v>155</v>
      </c>
      <c r="H22" s="39" t="s">
        <v>65</v>
      </c>
      <c r="I22" s="25" t="s">
        <v>80</v>
      </c>
      <c r="J22" s="25" t="s">
        <v>151</v>
      </c>
      <c r="K22" s="47">
        <v>0</v>
      </c>
    </row>
    <row r="23" ht="24.6" hidden="1" customHeight="1" spans="1:11">
      <c r="A23" s="45"/>
      <c r="B23" s="20"/>
      <c r="C23" s="48"/>
      <c r="D23" s="50"/>
      <c r="E23" s="50"/>
      <c r="F23" s="81"/>
      <c r="G23" s="81"/>
      <c r="H23" s="81"/>
      <c r="I23" s="25"/>
      <c r="J23" s="85"/>
      <c r="K23" s="85"/>
    </row>
    <row r="24" ht="24.6" hidden="1" customHeight="1" spans="1:11">
      <c r="A24" s="45"/>
      <c r="B24" s="20"/>
      <c r="C24" s="48"/>
      <c r="D24" s="50"/>
      <c r="E24" s="50"/>
      <c r="F24" s="81"/>
      <c r="G24" s="81"/>
      <c r="H24" s="81"/>
      <c r="I24" s="25"/>
      <c r="J24" s="50"/>
      <c r="K24" s="50"/>
    </row>
    <row r="25" ht="24.6" hidden="1" customHeight="1" spans="1:11">
      <c r="A25" s="45"/>
      <c r="B25" s="47" t="s">
        <v>67</v>
      </c>
      <c r="C25" s="48" t="s">
        <v>68</v>
      </c>
      <c r="D25" s="50"/>
      <c r="E25" s="50"/>
      <c r="F25" s="50"/>
      <c r="G25" s="50"/>
      <c r="H25" s="50"/>
      <c r="I25" s="25"/>
      <c r="J25" s="50"/>
      <c r="K25" s="50"/>
    </row>
    <row r="26" ht="15" hidden="1" customHeight="1" spans="1:11">
      <c r="A26" s="45"/>
      <c r="B26" s="20"/>
      <c r="C26" s="48"/>
      <c r="D26" s="50"/>
      <c r="E26" s="50"/>
      <c r="F26" s="81"/>
      <c r="G26" s="81"/>
      <c r="H26" s="81"/>
      <c r="I26" s="25"/>
      <c r="J26" s="50"/>
      <c r="K26" s="50"/>
    </row>
    <row r="27" ht="15" hidden="1" customHeight="1" spans="1:11">
      <c r="A27" s="45"/>
      <c r="B27" s="20"/>
      <c r="C27" s="48"/>
      <c r="D27" s="50"/>
      <c r="E27" s="50"/>
      <c r="F27" s="81"/>
      <c r="G27" s="81"/>
      <c r="H27" s="81"/>
      <c r="I27" s="25"/>
      <c r="J27" s="50"/>
      <c r="K27" s="50"/>
    </row>
    <row r="28" ht="15" hidden="1" customHeight="1" spans="1:11">
      <c r="A28" s="45"/>
      <c r="B28" s="20"/>
      <c r="C28" s="48" t="s">
        <v>69</v>
      </c>
      <c r="D28" s="50"/>
      <c r="E28" s="50"/>
      <c r="F28" s="39"/>
      <c r="G28" s="39"/>
      <c r="H28" s="39"/>
      <c r="I28" s="25"/>
      <c r="J28" s="50"/>
      <c r="K28" s="50"/>
    </row>
    <row r="29" ht="15" customHeight="1" spans="1:11">
      <c r="A29" s="45"/>
      <c r="B29" s="20"/>
      <c r="C29" s="48"/>
      <c r="D29" s="49" t="s">
        <v>157</v>
      </c>
      <c r="E29" s="49" t="s">
        <v>71</v>
      </c>
      <c r="F29" s="51" t="s">
        <v>47</v>
      </c>
      <c r="G29" s="39" t="s">
        <v>97</v>
      </c>
      <c r="H29" s="39" t="s">
        <v>56</v>
      </c>
      <c r="I29" s="25" t="s">
        <v>80</v>
      </c>
      <c r="J29" s="25" t="s">
        <v>151</v>
      </c>
      <c r="K29" s="47">
        <v>0</v>
      </c>
    </row>
    <row r="30" ht="15" hidden="1" customHeight="1" spans="1:11">
      <c r="A30" s="45"/>
      <c r="B30" s="20"/>
      <c r="C30" s="48"/>
      <c r="D30" s="50"/>
      <c r="E30" s="50"/>
      <c r="F30" s="81"/>
      <c r="G30" s="81"/>
      <c r="H30" s="81"/>
      <c r="I30" s="25"/>
      <c r="J30" s="50"/>
      <c r="K30" s="50"/>
    </row>
    <row r="31" ht="15" hidden="1" customHeight="1" spans="1:11">
      <c r="A31" s="45"/>
      <c r="B31" s="20"/>
      <c r="C31" s="48" t="s">
        <v>72</v>
      </c>
      <c r="D31" s="50"/>
      <c r="E31" s="50"/>
      <c r="F31" s="39"/>
      <c r="G31" s="39"/>
      <c r="H31" s="39"/>
      <c r="I31" s="25"/>
      <c r="J31" s="50"/>
      <c r="K31" s="50"/>
    </row>
    <row r="32" ht="15" hidden="1" customHeight="1" spans="1:11">
      <c r="A32" s="45"/>
      <c r="B32" s="20"/>
      <c r="C32" s="48"/>
      <c r="D32" s="50"/>
      <c r="E32" s="50"/>
      <c r="F32" s="81"/>
      <c r="G32" s="81"/>
      <c r="H32" s="81"/>
      <c r="I32" s="25"/>
      <c r="J32" s="50"/>
      <c r="K32" s="50"/>
    </row>
    <row r="33" ht="15" hidden="1" customHeight="1" spans="1:11">
      <c r="A33" s="45"/>
      <c r="B33" s="20"/>
      <c r="C33" s="48"/>
      <c r="D33" s="50"/>
      <c r="E33" s="50"/>
      <c r="F33" s="81"/>
      <c r="G33" s="81"/>
      <c r="H33" s="81"/>
      <c r="I33" s="25"/>
      <c r="J33" s="50"/>
      <c r="K33" s="50"/>
    </row>
    <row r="34" ht="15" hidden="1" customHeight="1" spans="1:11">
      <c r="A34" s="45"/>
      <c r="B34" s="20"/>
      <c r="C34" s="48" t="s">
        <v>73</v>
      </c>
      <c r="D34" s="50"/>
      <c r="E34" s="50"/>
      <c r="F34" s="39"/>
      <c r="G34" s="39"/>
      <c r="H34" s="39"/>
      <c r="I34" s="25"/>
      <c r="J34" s="50"/>
      <c r="K34" s="50"/>
    </row>
    <row r="35" ht="15" hidden="1" customHeight="1" spans="1:11">
      <c r="A35" s="45"/>
      <c r="B35" s="20"/>
      <c r="C35" s="48"/>
      <c r="D35" s="50"/>
      <c r="E35" s="50"/>
      <c r="F35" s="81"/>
      <c r="G35" s="81"/>
      <c r="H35" s="81"/>
      <c r="I35" s="25"/>
      <c r="J35" s="50"/>
      <c r="K35" s="50"/>
    </row>
    <row r="36" ht="15" hidden="1" customHeight="1" spans="1:11">
      <c r="A36" s="45"/>
      <c r="B36" s="20"/>
      <c r="C36" s="48"/>
      <c r="D36" s="50"/>
      <c r="E36" s="50"/>
      <c r="F36" s="81"/>
      <c r="G36" s="81"/>
      <c r="H36" s="81"/>
      <c r="I36" s="25"/>
      <c r="J36" s="50"/>
      <c r="K36" s="50"/>
    </row>
    <row r="37" ht="32.4" customHeight="1" spans="1:11">
      <c r="A37" s="45"/>
      <c r="B37" s="52" t="s">
        <v>74</v>
      </c>
      <c r="C37" s="48" t="s">
        <v>75</v>
      </c>
      <c r="D37" s="50" t="s">
        <v>158</v>
      </c>
      <c r="E37" s="50" t="s">
        <v>48</v>
      </c>
      <c r="F37" s="51" t="s">
        <v>47</v>
      </c>
      <c r="G37" s="39" t="s">
        <v>55</v>
      </c>
      <c r="H37" s="39" t="s">
        <v>56</v>
      </c>
      <c r="I37" s="25" t="s">
        <v>80</v>
      </c>
      <c r="J37" s="25" t="s">
        <v>151</v>
      </c>
      <c r="K37" s="47">
        <v>0</v>
      </c>
    </row>
    <row r="38" ht="15" hidden="1" customHeight="1" spans="1:11">
      <c r="A38" s="45"/>
      <c r="B38" s="52"/>
      <c r="C38" s="48"/>
      <c r="D38" s="50"/>
      <c r="E38" s="50"/>
      <c r="F38" s="81"/>
      <c r="G38" s="81"/>
      <c r="H38" s="81"/>
      <c r="I38" s="25"/>
      <c r="J38" s="50"/>
      <c r="K38" s="50"/>
    </row>
    <row r="39" ht="15" hidden="1" customHeight="1" spans="1:11">
      <c r="A39" s="45"/>
      <c r="B39" s="52"/>
      <c r="C39" s="48"/>
      <c r="D39" s="50"/>
      <c r="E39" s="50"/>
      <c r="F39" s="81"/>
      <c r="G39" s="81"/>
      <c r="H39" s="81"/>
      <c r="I39" s="25"/>
      <c r="J39" s="50"/>
      <c r="K39" s="50"/>
    </row>
    <row r="40" ht="28.5" customHeight="1" spans="1:11">
      <c r="A40" s="45"/>
      <c r="B40" s="47" t="s">
        <v>77</v>
      </c>
      <c r="C40" s="48" t="s">
        <v>78</v>
      </c>
      <c r="D40" s="50" t="s">
        <v>79</v>
      </c>
      <c r="E40" s="50" t="s">
        <v>48</v>
      </c>
      <c r="F40" s="53" t="s">
        <v>61</v>
      </c>
      <c r="G40" s="54" t="s">
        <v>57</v>
      </c>
      <c r="H40" s="55" t="s">
        <v>56</v>
      </c>
      <c r="I40" s="25" t="s">
        <v>80</v>
      </c>
      <c r="J40" s="25" t="s">
        <v>151</v>
      </c>
      <c r="K40" s="84"/>
    </row>
    <row r="41" ht="18" customHeight="1" spans="1:11">
      <c r="A41" s="56"/>
      <c r="B41" s="20" t="s">
        <v>81</v>
      </c>
      <c r="C41" s="20"/>
      <c r="D41" s="20"/>
      <c r="E41" s="20"/>
      <c r="F41" s="20"/>
      <c r="G41" s="20"/>
      <c r="H41" s="20"/>
      <c r="I41" s="20"/>
      <c r="J41" s="20"/>
      <c r="K41" s="72">
        <v>0</v>
      </c>
    </row>
    <row r="42" ht="46.05" customHeight="1" spans="1:11">
      <c r="A42" s="19" t="s">
        <v>82</v>
      </c>
      <c r="B42" s="32" t="s">
        <v>83</v>
      </c>
      <c r="C42" s="32"/>
      <c r="D42" s="32"/>
      <c r="E42" s="32"/>
      <c r="F42" s="32"/>
      <c r="G42" s="32"/>
      <c r="H42" s="32"/>
      <c r="I42" s="32"/>
      <c r="J42" s="32"/>
      <c r="K42" s="32"/>
    </row>
    <row r="43"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topLeftCell="A10" workbookViewId="0">
      <selection activeCell="F8" sqref="F8:G8"/>
    </sheetView>
  </sheetViews>
  <sheetFormatPr defaultColWidth="8.2962962962963" defaultRowHeight="10.8"/>
  <cols>
    <col min="1" max="1" width="8" style="5" customWidth="1"/>
    <col min="2" max="2" width="11.6018518518519" style="6" customWidth="1"/>
    <col min="3" max="10" width="15.6666666666667"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15" t="s">
        <v>235</v>
      </c>
      <c r="D4" s="16"/>
      <c r="E4" s="17" t="s">
        <v>8</v>
      </c>
      <c r="F4" s="17"/>
      <c r="G4" s="18"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236</v>
      </c>
      <c r="D6" s="25"/>
      <c r="E6" s="26" t="s">
        <v>18</v>
      </c>
      <c r="F6" s="30" t="s">
        <v>236</v>
      </c>
      <c r="G6" s="31"/>
      <c r="H6" s="26" t="s">
        <v>19</v>
      </c>
      <c r="I6" s="30" t="s">
        <v>236</v>
      </c>
      <c r="J6" s="64"/>
      <c r="K6" s="25" t="s">
        <v>30</v>
      </c>
    </row>
    <row r="7" ht="22.5" customHeight="1" spans="1:11">
      <c r="A7" s="19"/>
      <c r="B7" s="29" t="s">
        <v>21</v>
      </c>
      <c r="C7" s="25" t="s">
        <v>236</v>
      </c>
      <c r="D7" s="25"/>
      <c r="E7" s="29" t="s">
        <v>21</v>
      </c>
      <c r="F7" s="30" t="s">
        <v>236</v>
      </c>
      <c r="G7" s="31"/>
      <c r="H7" s="29" t="s">
        <v>21</v>
      </c>
      <c r="I7" s="30" t="s">
        <v>236</v>
      </c>
      <c r="J7" s="64"/>
      <c r="K7" s="25"/>
    </row>
    <row r="8" ht="22.5" customHeight="1" spans="1:11">
      <c r="A8" s="19"/>
      <c r="B8" s="32" t="s">
        <v>23</v>
      </c>
      <c r="C8" s="33"/>
      <c r="D8" s="33"/>
      <c r="E8" s="32" t="s">
        <v>23</v>
      </c>
      <c r="F8" s="30"/>
      <c r="G8" s="31"/>
      <c r="H8" s="32" t="s">
        <v>23</v>
      </c>
      <c r="I8" s="66"/>
      <c r="J8" s="67"/>
      <c r="K8" s="25"/>
    </row>
    <row r="9" ht="30" customHeight="1" spans="1:11">
      <c r="A9" s="19" t="s">
        <v>24</v>
      </c>
      <c r="B9" s="34" t="s">
        <v>25</v>
      </c>
      <c r="C9" s="35"/>
      <c r="D9" s="35"/>
      <c r="E9" s="36"/>
      <c r="F9" s="21" t="s">
        <v>26</v>
      </c>
      <c r="G9" s="22"/>
      <c r="H9" s="22"/>
      <c r="I9" s="22"/>
      <c r="J9" s="23"/>
      <c r="K9" s="14" t="s">
        <v>27</v>
      </c>
    </row>
    <row r="10" ht="30" customHeight="1" spans="1:11">
      <c r="A10" s="19"/>
      <c r="B10" s="37" t="s">
        <v>237</v>
      </c>
      <c r="C10" s="38"/>
      <c r="D10" s="38"/>
      <c r="E10" s="38"/>
      <c r="F10" s="39" t="s">
        <v>237</v>
      </c>
      <c r="G10" s="39"/>
      <c r="H10" s="39"/>
      <c r="I10" s="39"/>
      <c r="J10" s="39"/>
      <c r="K10" s="25"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7.75" customHeight="1" spans="1:11">
      <c r="A13" s="45"/>
      <c r="B13" s="47" t="s">
        <v>43</v>
      </c>
      <c r="C13" s="48" t="s">
        <v>44</v>
      </c>
      <c r="D13" s="49" t="s">
        <v>238</v>
      </c>
      <c r="E13" s="50" t="s">
        <v>46</v>
      </c>
      <c r="F13" s="51" t="s">
        <v>61</v>
      </c>
      <c r="G13" s="51">
        <v>58</v>
      </c>
      <c r="H13" s="51" t="s">
        <v>163</v>
      </c>
      <c r="I13" s="70" t="s">
        <v>239</v>
      </c>
      <c r="J13" s="25" t="s">
        <v>51</v>
      </c>
      <c r="K13" s="50" t="s">
        <v>46</v>
      </c>
    </row>
    <row r="14" ht="15" customHeight="1" spans="1:11">
      <c r="A14" s="45"/>
      <c r="B14" s="20"/>
      <c r="C14" s="48" t="s">
        <v>52</v>
      </c>
      <c r="D14" s="49" t="s">
        <v>240</v>
      </c>
      <c r="E14" s="50" t="s">
        <v>46</v>
      </c>
      <c r="F14" s="51" t="s">
        <v>241</v>
      </c>
      <c r="G14" s="51"/>
      <c r="H14" s="51" t="s">
        <v>242</v>
      </c>
      <c r="I14" s="48" t="s">
        <v>242</v>
      </c>
      <c r="J14" s="25" t="s">
        <v>51</v>
      </c>
      <c r="K14" s="50" t="s">
        <v>46</v>
      </c>
    </row>
    <row r="15" ht="14.25" customHeight="1" spans="1:11">
      <c r="A15" s="45"/>
      <c r="B15" s="20"/>
      <c r="C15" s="48" t="s">
        <v>58</v>
      </c>
      <c r="D15" s="49" t="s">
        <v>243</v>
      </c>
      <c r="E15" s="49" t="s">
        <v>60</v>
      </c>
      <c r="F15" s="51" t="s">
        <v>61</v>
      </c>
      <c r="G15" s="51">
        <v>100</v>
      </c>
      <c r="H15" s="51" t="s">
        <v>56</v>
      </c>
      <c r="I15" s="75" t="s">
        <v>30</v>
      </c>
      <c r="J15" s="25" t="s">
        <v>51</v>
      </c>
      <c r="K15" s="49" t="s">
        <v>60</v>
      </c>
    </row>
    <row r="16" ht="17.25" customHeight="1" spans="1:11">
      <c r="A16" s="45"/>
      <c r="B16" s="20"/>
      <c r="C16" s="48" t="s">
        <v>62</v>
      </c>
      <c r="D16" s="49" t="s">
        <v>244</v>
      </c>
      <c r="E16" s="50" t="s">
        <v>60</v>
      </c>
      <c r="F16" s="51" t="s">
        <v>61</v>
      </c>
      <c r="G16" s="51">
        <v>500</v>
      </c>
      <c r="H16" s="51" t="s">
        <v>245</v>
      </c>
      <c r="I16" s="50" t="s">
        <v>246</v>
      </c>
      <c r="J16" s="25" t="s">
        <v>51</v>
      </c>
      <c r="K16" s="50" t="s">
        <v>60</v>
      </c>
    </row>
    <row r="17" ht="15" customHeight="1" spans="1:11">
      <c r="A17" s="45"/>
      <c r="B17" s="20"/>
      <c r="C17" s="48" t="s">
        <v>69</v>
      </c>
      <c r="D17" s="49" t="s">
        <v>247</v>
      </c>
      <c r="E17" s="50" t="s">
        <v>106</v>
      </c>
      <c r="F17" s="51" t="s">
        <v>241</v>
      </c>
      <c r="G17" s="51"/>
      <c r="H17" s="51" t="s">
        <v>248</v>
      </c>
      <c r="I17" s="51" t="s">
        <v>248</v>
      </c>
      <c r="J17" s="25" t="s">
        <v>51</v>
      </c>
      <c r="K17" s="50" t="s">
        <v>106</v>
      </c>
    </row>
    <row r="18" ht="15" customHeight="1" spans="1:11">
      <c r="A18" s="45"/>
      <c r="B18" s="20"/>
      <c r="C18" s="48" t="s">
        <v>73</v>
      </c>
      <c r="D18" s="49" t="s">
        <v>249</v>
      </c>
      <c r="E18" s="50" t="s">
        <v>106</v>
      </c>
      <c r="F18" s="51" t="s">
        <v>47</v>
      </c>
      <c r="G18" s="51">
        <v>95</v>
      </c>
      <c r="H18" s="51" t="s">
        <v>56</v>
      </c>
      <c r="I18" s="50" t="s">
        <v>195</v>
      </c>
      <c r="J18" s="25" t="s">
        <v>51</v>
      </c>
      <c r="K18" s="50" t="s">
        <v>106</v>
      </c>
    </row>
    <row r="19" ht="15" customHeight="1" spans="1:11">
      <c r="A19" s="45"/>
      <c r="B19" s="52" t="s">
        <v>74</v>
      </c>
      <c r="C19" s="48" t="s">
        <v>75</v>
      </c>
      <c r="D19" s="50" t="s">
        <v>250</v>
      </c>
      <c r="E19" s="50" t="s">
        <v>48</v>
      </c>
      <c r="F19" s="51" t="s">
        <v>47</v>
      </c>
      <c r="G19" s="51">
        <v>90</v>
      </c>
      <c r="H19" s="39" t="s">
        <v>56</v>
      </c>
      <c r="I19" s="50" t="s">
        <v>30</v>
      </c>
      <c r="J19" s="25" t="s">
        <v>51</v>
      </c>
      <c r="K19" s="50" t="s">
        <v>48</v>
      </c>
    </row>
    <row r="20" ht="28.5" customHeight="1" spans="1:11">
      <c r="A20" s="45"/>
      <c r="B20" s="47" t="s">
        <v>77</v>
      </c>
      <c r="C20" s="48" t="s">
        <v>78</v>
      </c>
      <c r="D20" s="50" t="s">
        <v>79</v>
      </c>
      <c r="E20" s="50" t="s">
        <v>48</v>
      </c>
      <c r="F20" s="53" t="s">
        <v>61</v>
      </c>
      <c r="G20" s="54" t="s">
        <v>57</v>
      </c>
      <c r="H20" s="55" t="s">
        <v>56</v>
      </c>
      <c r="I20" s="50" t="s">
        <v>30</v>
      </c>
      <c r="J20" s="25" t="s">
        <v>51</v>
      </c>
      <c r="K20" s="50" t="s">
        <v>48</v>
      </c>
    </row>
    <row r="21" ht="18" customHeight="1" spans="1:11">
      <c r="A21" s="56"/>
      <c r="B21" s="20" t="s">
        <v>81</v>
      </c>
      <c r="C21" s="20"/>
      <c r="D21" s="20"/>
      <c r="E21" s="20"/>
      <c r="F21" s="20"/>
      <c r="G21" s="20"/>
      <c r="H21" s="20"/>
      <c r="I21" s="20"/>
      <c r="J21" s="20"/>
      <c r="K21" s="72">
        <v>100</v>
      </c>
    </row>
    <row r="22" ht="46.05" customHeight="1" spans="1:11">
      <c r="A22" s="19" t="s">
        <v>82</v>
      </c>
      <c r="B22" s="32" t="s">
        <v>83</v>
      </c>
      <c r="C22" s="32"/>
      <c r="D22" s="32"/>
      <c r="E22" s="32"/>
      <c r="F22" s="32"/>
      <c r="G22" s="32"/>
      <c r="H22" s="32"/>
      <c r="I22" s="32"/>
      <c r="J22" s="32"/>
      <c r="K22" s="32"/>
    </row>
    <row r="23" s="5" customFormat="1" ht="19.5" customHeight="1" spans="1:9">
      <c r="A23" s="57" t="s">
        <v>84</v>
      </c>
      <c r="B23" s="6" t="s">
        <v>85</v>
      </c>
      <c r="H23" s="58" t="s">
        <v>86</v>
      </c>
      <c r="I23" s="7" t="s">
        <v>87</v>
      </c>
    </row>
    <row r="24" customHeight="1"/>
    <row r="25" ht="101.25" customHeight="1" spans="1:11">
      <c r="A25" s="59" t="s">
        <v>88</v>
      </c>
      <c r="B25" s="59"/>
      <c r="C25" s="59"/>
      <c r="D25" s="59"/>
      <c r="E25" s="59"/>
      <c r="F25" s="59"/>
      <c r="G25" s="59"/>
      <c r="H25" s="59"/>
      <c r="I25" s="59"/>
      <c r="J25" s="59"/>
      <c r="K25" s="59"/>
    </row>
  </sheetData>
  <mergeCells count="3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0">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topLeftCell="A10" workbookViewId="0">
      <selection activeCell="B1" sqref="B$1:J$1048576"/>
    </sheetView>
  </sheetViews>
  <sheetFormatPr defaultColWidth="8" defaultRowHeight="10.8"/>
  <cols>
    <col min="1" max="1" width="8" style="5"/>
    <col min="2" max="2" width="15.7777777777778" style="6" customWidth="1"/>
    <col min="3" max="10" width="15.7777777777778"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ustomWidth="1"/>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15" t="s">
        <v>251</v>
      </c>
      <c r="D4" s="16"/>
      <c r="E4" s="17" t="s">
        <v>8</v>
      </c>
      <c r="F4" s="17"/>
      <c r="G4" s="18"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252</v>
      </c>
      <c r="D6" s="25"/>
      <c r="E6" s="26" t="s">
        <v>18</v>
      </c>
      <c r="F6" s="27">
        <f>2.5-1.71</f>
        <v>0.79</v>
      </c>
      <c r="G6" s="28"/>
      <c r="H6" s="26" t="s">
        <v>19</v>
      </c>
      <c r="I6" s="30" t="s">
        <v>253</v>
      </c>
      <c r="J6" s="64"/>
      <c r="K6" s="65">
        <v>0.316</v>
      </c>
    </row>
    <row r="7" ht="22.5" customHeight="1" spans="1:11">
      <c r="A7" s="19"/>
      <c r="B7" s="29" t="s">
        <v>21</v>
      </c>
      <c r="C7" s="25" t="s">
        <v>252</v>
      </c>
      <c r="D7" s="25"/>
      <c r="E7" s="29" t="s">
        <v>21</v>
      </c>
      <c r="F7" s="30" t="s">
        <v>253</v>
      </c>
      <c r="G7" s="31"/>
      <c r="H7" s="29" t="s">
        <v>21</v>
      </c>
      <c r="I7" s="30" t="s">
        <v>253</v>
      </c>
      <c r="J7" s="64"/>
      <c r="K7" s="13"/>
    </row>
    <row r="8" ht="22.5" customHeight="1" spans="1:11">
      <c r="A8" s="19"/>
      <c r="B8" s="32" t="s">
        <v>23</v>
      </c>
      <c r="C8" s="33"/>
      <c r="D8" s="33"/>
      <c r="E8" s="32" t="s">
        <v>23</v>
      </c>
      <c r="F8" s="30"/>
      <c r="G8" s="31"/>
      <c r="H8" s="32" t="s">
        <v>23</v>
      </c>
      <c r="I8" s="66"/>
      <c r="J8" s="67"/>
      <c r="K8" s="13"/>
    </row>
    <row r="9" ht="30" customHeight="1" spans="1:11">
      <c r="A9" s="19" t="s">
        <v>24</v>
      </c>
      <c r="B9" s="34" t="s">
        <v>25</v>
      </c>
      <c r="C9" s="35"/>
      <c r="D9" s="35"/>
      <c r="E9" s="36"/>
      <c r="F9" s="21" t="s">
        <v>26</v>
      </c>
      <c r="G9" s="22"/>
      <c r="H9" s="22"/>
      <c r="I9" s="22"/>
      <c r="J9" s="23"/>
      <c r="K9" s="14" t="s">
        <v>27</v>
      </c>
    </row>
    <row r="10" ht="30" customHeight="1" spans="1:11">
      <c r="A10" s="19"/>
      <c r="B10" s="37" t="s">
        <v>237</v>
      </c>
      <c r="C10" s="38"/>
      <c r="D10" s="38"/>
      <c r="E10" s="38"/>
      <c r="F10" s="39" t="s">
        <v>237</v>
      </c>
      <c r="G10" s="39"/>
      <c r="H10" s="39"/>
      <c r="I10" s="39"/>
      <c r="J10" s="39"/>
      <c r="K10" s="25" t="s">
        <v>254</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7.75" customHeight="1" spans="1:11">
      <c r="A13" s="45"/>
      <c r="B13" s="47" t="s">
        <v>43</v>
      </c>
      <c r="C13" s="48" t="s">
        <v>44</v>
      </c>
      <c r="D13" s="49"/>
      <c r="E13" s="50" t="s">
        <v>46</v>
      </c>
      <c r="F13" s="51" t="s">
        <v>47</v>
      </c>
      <c r="G13" s="51">
        <v>1</v>
      </c>
      <c r="H13" s="51" t="s">
        <v>255</v>
      </c>
      <c r="I13" s="70" t="s">
        <v>256</v>
      </c>
      <c r="J13" s="25" t="s">
        <v>51</v>
      </c>
      <c r="K13" s="50" t="s">
        <v>46</v>
      </c>
    </row>
    <row r="14" ht="15" customHeight="1" spans="1:11">
      <c r="A14" s="45"/>
      <c r="B14" s="20"/>
      <c r="C14" s="48" t="s">
        <v>52</v>
      </c>
      <c r="D14" s="49" t="s">
        <v>257</v>
      </c>
      <c r="E14" s="50" t="s">
        <v>46</v>
      </c>
      <c r="F14" s="51" t="s">
        <v>241</v>
      </c>
      <c r="G14" s="51"/>
      <c r="H14" s="51" t="s">
        <v>242</v>
      </c>
      <c r="I14" s="48" t="s">
        <v>242</v>
      </c>
      <c r="J14" s="25" t="s">
        <v>51</v>
      </c>
      <c r="K14" s="50" t="s">
        <v>46</v>
      </c>
    </row>
    <row r="15" ht="14.25" customHeight="1" spans="1:11">
      <c r="A15" s="45"/>
      <c r="B15" s="20"/>
      <c r="C15" s="48" t="s">
        <v>58</v>
      </c>
      <c r="D15" s="49" t="s">
        <v>258</v>
      </c>
      <c r="E15" s="49" t="s">
        <v>60</v>
      </c>
      <c r="F15" s="51" t="s">
        <v>61</v>
      </c>
      <c r="G15" s="51">
        <v>100</v>
      </c>
      <c r="H15" s="51" t="s">
        <v>56</v>
      </c>
      <c r="I15" s="71" t="s">
        <v>254</v>
      </c>
      <c r="J15" s="25" t="s">
        <v>151</v>
      </c>
      <c r="K15" s="73">
        <f>0.316*5</f>
        <v>1.58</v>
      </c>
    </row>
    <row r="16" ht="17.25" customHeight="1" spans="1:11">
      <c r="A16" s="45"/>
      <c r="B16" s="20"/>
      <c r="C16" s="48" t="s">
        <v>62</v>
      </c>
      <c r="D16" s="49" t="s">
        <v>259</v>
      </c>
      <c r="E16" s="50" t="s">
        <v>60</v>
      </c>
      <c r="F16" s="51" t="s">
        <v>61</v>
      </c>
      <c r="G16" s="51" t="s">
        <v>252</v>
      </c>
      <c r="H16" s="51" t="s">
        <v>65</v>
      </c>
      <c r="I16" s="50" t="s">
        <v>260</v>
      </c>
      <c r="J16" s="25" t="s">
        <v>151</v>
      </c>
      <c r="K16" s="50" t="s">
        <v>261</v>
      </c>
    </row>
    <row r="17" ht="15" customHeight="1" spans="1:11">
      <c r="A17" s="45"/>
      <c r="B17" s="20"/>
      <c r="C17" s="48" t="s">
        <v>69</v>
      </c>
      <c r="D17" s="49" t="s">
        <v>262</v>
      </c>
      <c r="E17" s="50" t="s">
        <v>106</v>
      </c>
      <c r="F17" s="51" t="s">
        <v>241</v>
      </c>
      <c r="G17" s="51"/>
      <c r="H17" s="51" t="s">
        <v>248</v>
      </c>
      <c r="I17" s="51" t="s">
        <v>248</v>
      </c>
      <c r="J17" s="25" t="s">
        <v>51</v>
      </c>
      <c r="K17" s="50" t="s">
        <v>106</v>
      </c>
    </row>
    <row r="18" ht="15" customHeight="1" spans="1:11">
      <c r="A18" s="45"/>
      <c r="B18" s="20"/>
      <c r="C18" s="48" t="s">
        <v>73</v>
      </c>
      <c r="D18" s="49" t="s">
        <v>263</v>
      </c>
      <c r="E18" s="50" t="s">
        <v>106</v>
      </c>
      <c r="F18" s="51" t="s">
        <v>47</v>
      </c>
      <c r="G18" s="51">
        <v>90</v>
      </c>
      <c r="H18" s="51" t="s">
        <v>56</v>
      </c>
      <c r="I18" s="50" t="s">
        <v>195</v>
      </c>
      <c r="J18" s="25" t="s">
        <v>51</v>
      </c>
      <c r="K18" s="50" t="s">
        <v>106</v>
      </c>
    </row>
    <row r="19" ht="15" customHeight="1" spans="1:11">
      <c r="A19" s="45"/>
      <c r="B19" s="52" t="s">
        <v>74</v>
      </c>
      <c r="C19" s="48" t="s">
        <v>75</v>
      </c>
      <c r="D19" s="49" t="s">
        <v>263</v>
      </c>
      <c r="E19" s="50" t="s">
        <v>48</v>
      </c>
      <c r="F19" s="51" t="s">
        <v>47</v>
      </c>
      <c r="G19" s="51">
        <v>90</v>
      </c>
      <c r="H19" s="39" t="s">
        <v>56</v>
      </c>
      <c r="I19" s="50" t="s">
        <v>30</v>
      </c>
      <c r="J19" s="25" t="s">
        <v>51</v>
      </c>
      <c r="K19" s="50" t="s">
        <v>48</v>
      </c>
    </row>
    <row r="20" ht="28.5" customHeight="1" spans="1:11">
      <c r="A20" s="45"/>
      <c r="B20" s="47" t="s">
        <v>77</v>
      </c>
      <c r="C20" s="48" t="s">
        <v>78</v>
      </c>
      <c r="D20" s="50" t="s">
        <v>79</v>
      </c>
      <c r="E20" s="50" t="s">
        <v>48</v>
      </c>
      <c r="F20" s="53" t="s">
        <v>61</v>
      </c>
      <c r="G20" s="54" t="s">
        <v>57</v>
      </c>
      <c r="H20" s="55" t="s">
        <v>56</v>
      </c>
      <c r="I20" s="50" t="s">
        <v>30</v>
      </c>
      <c r="J20" s="25" t="s">
        <v>51</v>
      </c>
      <c r="K20" s="74">
        <f>0.316*10</f>
        <v>3.16</v>
      </c>
    </row>
    <row r="21" ht="18" customHeight="1" spans="1:11">
      <c r="A21" s="56"/>
      <c r="B21" s="20" t="s">
        <v>81</v>
      </c>
      <c r="C21" s="20"/>
      <c r="D21" s="20"/>
      <c r="E21" s="20"/>
      <c r="F21" s="20"/>
      <c r="G21" s="20"/>
      <c r="H21" s="20"/>
      <c r="I21" s="20"/>
      <c r="J21" s="20"/>
      <c r="K21" s="72">
        <f>20+20+1.58+1.58+30+10+3.16</f>
        <v>86.32</v>
      </c>
    </row>
    <row r="22" ht="46.05" customHeight="1" spans="1:11">
      <c r="A22" s="19" t="s">
        <v>82</v>
      </c>
      <c r="B22" s="32" t="s">
        <v>83</v>
      </c>
      <c r="C22" s="32"/>
      <c r="D22" s="32"/>
      <c r="E22" s="32"/>
      <c r="F22" s="32"/>
      <c r="G22" s="32"/>
      <c r="H22" s="32"/>
      <c r="I22" s="32"/>
      <c r="J22" s="32"/>
      <c r="K22" s="32"/>
    </row>
    <row r="23" s="5" customFormat="1" ht="19.5" customHeight="1" spans="1:9">
      <c r="A23" s="57" t="s">
        <v>84</v>
      </c>
      <c r="B23" s="6" t="s">
        <v>85</v>
      </c>
      <c r="H23" s="58" t="s">
        <v>86</v>
      </c>
      <c r="I23" s="7" t="s">
        <v>87</v>
      </c>
    </row>
    <row r="24" customHeight="1"/>
    <row r="25" ht="101.25" customHeight="1" spans="1:11">
      <c r="A25" s="59" t="s">
        <v>88</v>
      </c>
      <c r="B25" s="59"/>
      <c r="C25" s="59"/>
      <c r="D25" s="59"/>
      <c r="E25" s="59"/>
      <c r="F25" s="59"/>
      <c r="G25" s="59"/>
      <c r="H25" s="59"/>
      <c r="I25" s="59"/>
      <c r="J25" s="59"/>
      <c r="K25" s="59"/>
    </row>
  </sheetData>
  <mergeCells count="3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0">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
  <sheetViews>
    <sheetView tabSelected="1" workbookViewId="0">
      <selection activeCell="E1" sqref="E$1:J$1048576"/>
    </sheetView>
  </sheetViews>
  <sheetFormatPr defaultColWidth="8" defaultRowHeight="10.8"/>
  <cols>
    <col min="1" max="1" width="8" style="5"/>
    <col min="2" max="2" width="11.6018518518519" style="6" customWidth="1"/>
    <col min="3" max="3" width="11.6018518518519" style="7" customWidth="1"/>
    <col min="4" max="4" width="22.2962962962963" style="7" customWidth="1"/>
    <col min="5" max="10" width="15.4444444444444"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3" width="8.2962962962963" style="5" customWidth="1"/>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15" t="s">
        <v>264</v>
      </c>
      <c r="D4" s="16"/>
      <c r="E4" s="17" t="s">
        <v>8</v>
      </c>
      <c r="F4" s="17"/>
      <c r="G4" s="18"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99</v>
      </c>
      <c r="D6" s="25"/>
      <c r="E6" s="26" t="s">
        <v>18</v>
      </c>
      <c r="F6" s="27">
        <v>1</v>
      </c>
      <c r="G6" s="28"/>
      <c r="H6" s="26" t="s">
        <v>19</v>
      </c>
      <c r="I6" s="30" t="s">
        <v>99</v>
      </c>
      <c r="J6" s="64"/>
      <c r="K6" s="65">
        <v>1</v>
      </c>
    </row>
    <row r="7" ht="22.5" customHeight="1" spans="1:11">
      <c r="A7" s="19"/>
      <c r="B7" s="29" t="s">
        <v>21</v>
      </c>
      <c r="C7" s="25" t="s">
        <v>99</v>
      </c>
      <c r="D7" s="25"/>
      <c r="E7" s="29" t="s">
        <v>21</v>
      </c>
      <c r="F7" s="30" t="s">
        <v>99</v>
      </c>
      <c r="G7" s="31"/>
      <c r="H7" s="29" t="s">
        <v>21</v>
      </c>
      <c r="I7" s="30" t="s">
        <v>99</v>
      </c>
      <c r="J7" s="64"/>
      <c r="K7" s="13"/>
    </row>
    <row r="8" ht="22.5" customHeight="1" spans="1:11">
      <c r="A8" s="19"/>
      <c r="B8" s="32" t="s">
        <v>23</v>
      </c>
      <c r="C8" s="33"/>
      <c r="D8" s="33"/>
      <c r="E8" s="32" t="s">
        <v>23</v>
      </c>
      <c r="F8" s="30"/>
      <c r="G8" s="31"/>
      <c r="H8" s="32" t="s">
        <v>23</v>
      </c>
      <c r="I8" s="66"/>
      <c r="J8" s="67"/>
      <c r="K8" s="13"/>
    </row>
    <row r="9" ht="30" customHeight="1" spans="1:11">
      <c r="A9" s="19" t="s">
        <v>24</v>
      </c>
      <c r="B9" s="34" t="s">
        <v>25</v>
      </c>
      <c r="C9" s="35"/>
      <c r="D9" s="35"/>
      <c r="E9" s="36"/>
      <c r="F9" s="21" t="s">
        <v>26</v>
      </c>
      <c r="G9" s="22"/>
      <c r="H9" s="22"/>
      <c r="I9" s="22"/>
      <c r="J9" s="23"/>
      <c r="K9" s="14" t="s">
        <v>27</v>
      </c>
    </row>
    <row r="10" ht="30" customHeight="1" spans="1:11">
      <c r="A10" s="19"/>
      <c r="B10" s="37" t="s">
        <v>265</v>
      </c>
      <c r="C10" s="38"/>
      <c r="D10" s="38"/>
      <c r="E10" s="38"/>
      <c r="F10" s="39" t="s">
        <v>237</v>
      </c>
      <c r="G10" s="39"/>
      <c r="H10" s="39"/>
      <c r="I10" s="39"/>
      <c r="J10" s="39"/>
      <c r="K10" s="25"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7.75" customHeight="1" spans="1:11">
      <c r="A13" s="45"/>
      <c r="B13" s="47" t="s">
        <v>43</v>
      </c>
      <c r="C13" s="48" t="s">
        <v>44</v>
      </c>
      <c r="D13" s="49"/>
      <c r="E13" s="50" t="s">
        <v>46</v>
      </c>
      <c r="F13" s="51" t="s">
        <v>47</v>
      </c>
      <c r="G13" s="51">
        <v>1</v>
      </c>
      <c r="H13" s="51" t="s">
        <v>255</v>
      </c>
      <c r="I13" s="70" t="s">
        <v>256</v>
      </c>
      <c r="J13" s="25" t="s">
        <v>51</v>
      </c>
      <c r="K13" s="50" t="s">
        <v>46</v>
      </c>
    </row>
    <row r="14" ht="15" customHeight="1" spans="1:11">
      <c r="A14" s="45"/>
      <c r="B14" s="20"/>
      <c r="C14" s="48" t="s">
        <v>52</v>
      </c>
      <c r="D14" s="49" t="s">
        <v>257</v>
      </c>
      <c r="E14" s="50" t="s">
        <v>46</v>
      </c>
      <c r="F14" s="51" t="s">
        <v>241</v>
      </c>
      <c r="G14" s="51"/>
      <c r="H14" s="51" t="s">
        <v>242</v>
      </c>
      <c r="I14" s="48" t="s">
        <v>242</v>
      </c>
      <c r="J14" s="25" t="s">
        <v>51</v>
      </c>
      <c r="K14" s="50" t="s">
        <v>46</v>
      </c>
    </row>
    <row r="15" ht="14.25" customHeight="1" spans="1:11">
      <c r="A15" s="45"/>
      <c r="B15" s="20"/>
      <c r="C15" s="48" t="s">
        <v>58</v>
      </c>
      <c r="D15" s="49" t="s">
        <v>258</v>
      </c>
      <c r="E15" s="49" t="s">
        <v>60</v>
      </c>
      <c r="F15" s="51" t="s">
        <v>61</v>
      </c>
      <c r="G15" s="51">
        <v>100</v>
      </c>
      <c r="H15" s="51" t="s">
        <v>56</v>
      </c>
      <c r="I15" s="71" t="s">
        <v>266</v>
      </c>
      <c r="J15" s="25" t="s">
        <v>51</v>
      </c>
      <c r="K15" s="49" t="s">
        <v>60</v>
      </c>
    </row>
    <row r="16" ht="17.25" customHeight="1" spans="1:11">
      <c r="A16" s="45"/>
      <c r="B16" s="20"/>
      <c r="C16" s="48" t="s">
        <v>62</v>
      </c>
      <c r="D16" s="49" t="s">
        <v>259</v>
      </c>
      <c r="E16" s="50" t="s">
        <v>60</v>
      </c>
      <c r="F16" s="51" t="s">
        <v>61</v>
      </c>
      <c r="G16" s="51" t="s">
        <v>99</v>
      </c>
      <c r="H16" s="51" t="s">
        <v>65</v>
      </c>
      <c r="I16" s="50" t="s">
        <v>267</v>
      </c>
      <c r="J16" s="25" t="s">
        <v>51</v>
      </c>
      <c r="K16" s="50" t="s">
        <v>60</v>
      </c>
    </row>
    <row r="17" ht="15" customHeight="1" spans="1:11">
      <c r="A17" s="45"/>
      <c r="B17" s="20"/>
      <c r="C17" s="48" t="s">
        <v>69</v>
      </c>
      <c r="D17" s="49" t="s">
        <v>262</v>
      </c>
      <c r="E17" s="50" t="s">
        <v>106</v>
      </c>
      <c r="F17" s="51" t="s">
        <v>241</v>
      </c>
      <c r="G17" s="51"/>
      <c r="H17" s="51" t="s">
        <v>248</v>
      </c>
      <c r="I17" s="51" t="s">
        <v>248</v>
      </c>
      <c r="J17" s="25" t="s">
        <v>51</v>
      </c>
      <c r="K17" s="50" t="s">
        <v>106</v>
      </c>
    </row>
    <row r="18" ht="15" customHeight="1" spans="1:11">
      <c r="A18" s="45"/>
      <c r="B18" s="20"/>
      <c r="C18" s="48" t="s">
        <v>73</v>
      </c>
      <c r="D18" s="49" t="s">
        <v>263</v>
      </c>
      <c r="E18" s="50" t="s">
        <v>106</v>
      </c>
      <c r="F18" s="51" t="s">
        <v>47</v>
      </c>
      <c r="G18" s="51">
        <v>90</v>
      </c>
      <c r="H18" s="51" t="s">
        <v>56</v>
      </c>
      <c r="I18" s="50" t="s">
        <v>195</v>
      </c>
      <c r="J18" s="25" t="s">
        <v>51</v>
      </c>
      <c r="K18" s="50" t="s">
        <v>106</v>
      </c>
    </row>
    <row r="19" ht="15" customHeight="1" spans="1:11">
      <c r="A19" s="45"/>
      <c r="B19" s="52" t="s">
        <v>74</v>
      </c>
      <c r="C19" s="48" t="s">
        <v>75</v>
      </c>
      <c r="D19" s="49" t="s">
        <v>263</v>
      </c>
      <c r="E19" s="50" t="s">
        <v>48</v>
      </c>
      <c r="F19" s="51" t="s">
        <v>47</v>
      </c>
      <c r="G19" s="51">
        <v>90</v>
      </c>
      <c r="H19" s="39" t="s">
        <v>56</v>
      </c>
      <c r="I19" s="50" t="s">
        <v>30</v>
      </c>
      <c r="J19" s="25" t="s">
        <v>51</v>
      </c>
      <c r="K19" s="50" t="s">
        <v>48</v>
      </c>
    </row>
    <row r="20" ht="28.5" customHeight="1" spans="1:11">
      <c r="A20" s="45"/>
      <c r="B20" s="47" t="s">
        <v>77</v>
      </c>
      <c r="C20" s="48" t="s">
        <v>78</v>
      </c>
      <c r="D20" s="50" t="s">
        <v>79</v>
      </c>
      <c r="E20" s="50" t="s">
        <v>48</v>
      </c>
      <c r="F20" s="53" t="s">
        <v>61</v>
      </c>
      <c r="G20" s="54" t="s">
        <v>57</v>
      </c>
      <c r="H20" s="55" t="s">
        <v>56</v>
      </c>
      <c r="I20" s="49" t="s">
        <v>30</v>
      </c>
      <c r="J20" s="25" t="s">
        <v>51</v>
      </c>
      <c r="K20" s="50" t="s">
        <v>48</v>
      </c>
    </row>
    <row r="21" ht="18" customHeight="1" spans="1:11">
      <c r="A21" s="56"/>
      <c r="B21" s="20" t="s">
        <v>81</v>
      </c>
      <c r="C21" s="20"/>
      <c r="D21" s="20"/>
      <c r="E21" s="20"/>
      <c r="F21" s="20"/>
      <c r="G21" s="20"/>
      <c r="H21" s="20"/>
      <c r="I21" s="20"/>
      <c r="J21" s="20"/>
      <c r="K21" s="72">
        <v>100</v>
      </c>
    </row>
    <row r="22" ht="46.05" customHeight="1" spans="1:11">
      <c r="A22" s="19" t="s">
        <v>82</v>
      </c>
      <c r="B22" s="32" t="s">
        <v>83</v>
      </c>
      <c r="C22" s="32"/>
      <c r="D22" s="32"/>
      <c r="E22" s="32"/>
      <c r="F22" s="32"/>
      <c r="G22" s="32"/>
      <c r="H22" s="32"/>
      <c r="I22" s="32"/>
      <c r="J22" s="32"/>
      <c r="K22" s="32"/>
    </row>
    <row r="23" s="5" customFormat="1" ht="19.5" customHeight="1" spans="1:9">
      <c r="A23" s="57" t="s">
        <v>84</v>
      </c>
      <c r="B23" s="6" t="s">
        <v>85</v>
      </c>
      <c r="H23" s="58" t="s">
        <v>86</v>
      </c>
      <c r="I23" s="7" t="s">
        <v>87</v>
      </c>
    </row>
    <row r="24" customHeight="1"/>
    <row r="25" ht="101.25" customHeight="1" spans="1:11">
      <c r="A25" s="59" t="s">
        <v>88</v>
      </c>
      <c r="B25" s="59"/>
      <c r="C25" s="59"/>
      <c r="D25" s="59"/>
      <c r="E25" s="59"/>
      <c r="F25" s="59"/>
      <c r="G25" s="59"/>
      <c r="H25" s="59"/>
      <c r="I25" s="59"/>
      <c r="J25" s="59"/>
      <c r="K25" s="59"/>
    </row>
  </sheetData>
  <mergeCells count="3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20">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6"/>
  <sheetViews>
    <sheetView topLeftCell="A23" workbookViewId="0">
      <selection activeCell="M8" sqref="M8"/>
    </sheetView>
  </sheetViews>
  <sheetFormatPr defaultColWidth="8.2962962962963" defaultRowHeight="10.8"/>
  <cols>
    <col min="1" max="1" width="8" style="5" customWidth="1"/>
    <col min="2" max="2" width="11.6018518518519" style="6" customWidth="1"/>
    <col min="3" max="10" width="17.4444444444444"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11" customHeight="1" spans="1:1">
      <c r="A1" s="8" t="s">
        <v>0</v>
      </c>
    </row>
    <row r="2" s="1" customFormat="1" ht="14"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15" customHeight="1" spans="1:11">
      <c r="A3" s="10" t="s">
        <v>2</v>
      </c>
      <c r="B3" s="10" t="s">
        <v>3</v>
      </c>
      <c r="C3" s="11"/>
      <c r="D3" s="11"/>
      <c r="E3" s="12"/>
      <c r="F3" s="12"/>
      <c r="G3" s="12"/>
      <c r="H3" s="12"/>
      <c r="J3" s="11" t="s">
        <v>4</v>
      </c>
      <c r="K3" s="11"/>
    </row>
    <row r="4" s="3" customFormat="1" ht="39" customHeight="1" spans="1:11">
      <c r="A4" s="13" t="s">
        <v>5</v>
      </c>
      <c r="B4" s="14" t="s">
        <v>6</v>
      </c>
      <c r="C4" s="76" t="s">
        <v>89</v>
      </c>
      <c r="D4" s="44"/>
      <c r="E4" s="17" t="s">
        <v>8</v>
      </c>
      <c r="F4" s="17"/>
      <c r="G4" s="7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90</v>
      </c>
      <c r="D6" s="25"/>
      <c r="E6" s="26" t="s">
        <v>18</v>
      </c>
      <c r="F6" s="27">
        <v>2.74</v>
      </c>
      <c r="G6" s="28"/>
      <c r="H6" s="26" t="s">
        <v>19</v>
      </c>
      <c r="I6" s="27">
        <v>2.74</v>
      </c>
      <c r="J6" s="28"/>
      <c r="K6" s="25" t="s">
        <v>30</v>
      </c>
    </row>
    <row r="7" ht="22.5" customHeight="1" spans="1:11">
      <c r="A7" s="19"/>
      <c r="B7" s="29" t="s">
        <v>21</v>
      </c>
      <c r="C7" s="25" t="s">
        <v>90</v>
      </c>
      <c r="D7" s="25"/>
      <c r="E7" s="29" t="s">
        <v>21</v>
      </c>
      <c r="F7" s="30" t="s">
        <v>90</v>
      </c>
      <c r="G7" s="31"/>
      <c r="H7" s="29" t="s">
        <v>21</v>
      </c>
      <c r="I7" s="30" t="s">
        <v>90</v>
      </c>
      <c r="J7" s="31"/>
      <c r="K7" s="25"/>
    </row>
    <row r="8" ht="22.5" customHeight="1" spans="1:11">
      <c r="A8" s="19"/>
      <c r="B8" s="32" t="s">
        <v>23</v>
      </c>
      <c r="C8" s="33"/>
      <c r="D8" s="33"/>
      <c r="E8" s="32" t="s">
        <v>23</v>
      </c>
      <c r="F8" s="30"/>
      <c r="G8" s="31"/>
      <c r="H8" s="32" t="s">
        <v>23</v>
      </c>
      <c r="I8" s="66"/>
      <c r="J8" s="67"/>
      <c r="K8" s="25"/>
    </row>
    <row r="9" ht="30" customHeight="1" spans="1:11">
      <c r="A9" s="19" t="s">
        <v>24</v>
      </c>
      <c r="B9" s="34" t="s">
        <v>25</v>
      </c>
      <c r="C9" s="35"/>
      <c r="D9" s="35"/>
      <c r="E9" s="36"/>
      <c r="F9" s="21" t="s">
        <v>26</v>
      </c>
      <c r="G9" s="22"/>
      <c r="H9" s="22"/>
      <c r="I9" s="22"/>
      <c r="J9" s="23"/>
      <c r="K9" s="14" t="s">
        <v>27</v>
      </c>
    </row>
    <row r="10" ht="30" customHeight="1" spans="1:11">
      <c r="A10" s="19"/>
      <c r="B10" s="78" t="s">
        <v>91</v>
      </c>
      <c r="C10" s="38"/>
      <c r="D10" s="38"/>
      <c r="E10" s="38"/>
      <c r="F10" s="78" t="s">
        <v>91</v>
      </c>
      <c r="G10" s="38"/>
      <c r="H10" s="38"/>
      <c r="I10" s="38"/>
      <c r="J10" s="83"/>
      <c r="K10" s="25"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30" customHeight="1" spans="1:11">
      <c r="A13" s="109"/>
      <c r="B13" s="68" t="s">
        <v>43</v>
      </c>
      <c r="C13" s="110" t="s">
        <v>44</v>
      </c>
      <c r="D13" s="55" t="s">
        <v>92</v>
      </c>
      <c r="E13" s="111">
        <v>10</v>
      </c>
      <c r="F13" s="108" t="s">
        <v>47</v>
      </c>
      <c r="G13" s="80" t="s">
        <v>93</v>
      </c>
      <c r="H13" s="79" t="s">
        <v>94</v>
      </c>
      <c r="I13" s="110">
        <v>6</v>
      </c>
      <c r="J13" s="115" t="s">
        <v>51</v>
      </c>
      <c r="K13" s="111">
        <v>10</v>
      </c>
    </row>
    <row r="14" ht="24.6" customHeight="1" spans="1:11">
      <c r="A14" s="45"/>
      <c r="B14" s="112"/>
      <c r="C14" s="48" t="s">
        <v>44</v>
      </c>
      <c r="D14" s="55" t="s">
        <v>95</v>
      </c>
      <c r="E14" s="111" t="s">
        <v>48</v>
      </c>
      <c r="F14" s="55" t="s">
        <v>47</v>
      </c>
      <c r="G14" s="80" t="s">
        <v>46</v>
      </c>
      <c r="H14" s="79" t="s">
        <v>94</v>
      </c>
      <c r="I14" s="25" t="s">
        <v>46</v>
      </c>
      <c r="J14" s="25" t="s">
        <v>51</v>
      </c>
      <c r="K14" s="111" t="s">
        <v>48</v>
      </c>
    </row>
    <row r="15" ht="24.6" hidden="1" customHeight="1" spans="1:11">
      <c r="A15" s="45"/>
      <c r="B15" s="112"/>
      <c r="C15" s="48"/>
      <c r="D15" s="75"/>
      <c r="E15" s="111"/>
      <c r="F15" s="81"/>
      <c r="G15" s="80"/>
      <c r="H15" s="81"/>
      <c r="I15" s="84"/>
      <c r="J15" s="84"/>
      <c r="K15" s="111"/>
    </row>
    <row r="16" ht="24.6" hidden="1" customHeight="1" spans="1:11">
      <c r="A16" s="45"/>
      <c r="B16" s="112"/>
      <c r="C16" s="48"/>
      <c r="D16" s="50"/>
      <c r="E16" s="111"/>
      <c r="F16" s="81"/>
      <c r="G16" s="80"/>
      <c r="H16" s="81"/>
      <c r="I16" s="48"/>
      <c r="J16" s="48"/>
      <c r="K16" s="111"/>
    </row>
    <row r="17" ht="33.6" customHeight="1" spans="1:11">
      <c r="A17" s="45"/>
      <c r="B17" s="112"/>
      <c r="C17" s="48" t="s">
        <v>52</v>
      </c>
      <c r="D17" s="55" t="s">
        <v>96</v>
      </c>
      <c r="E17" s="111" t="s">
        <v>60</v>
      </c>
      <c r="F17" s="113" t="s">
        <v>47</v>
      </c>
      <c r="G17" s="80" t="s">
        <v>97</v>
      </c>
      <c r="H17" s="113" t="s">
        <v>56</v>
      </c>
      <c r="I17" s="96" t="s">
        <v>57</v>
      </c>
      <c r="J17" s="96" t="s">
        <v>51</v>
      </c>
      <c r="K17" s="111" t="s">
        <v>60</v>
      </c>
    </row>
    <row r="18" ht="34.5" customHeight="1" spans="1:11">
      <c r="A18" s="45"/>
      <c r="B18" s="112"/>
      <c r="C18" s="48"/>
      <c r="D18" s="55" t="s">
        <v>98</v>
      </c>
      <c r="E18" s="111" t="s">
        <v>60</v>
      </c>
      <c r="F18" s="113" t="s">
        <v>47</v>
      </c>
      <c r="G18" s="80" t="s">
        <v>99</v>
      </c>
      <c r="H18" s="113" t="s">
        <v>100</v>
      </c>
      <c r="I18" s="48" t="s">
        <v>99</v>
      </c>
      <c r="J18" s="96" t="s">
        <v>51</v>
      </c>
      <c r="K18" s="111" t="s">
        <v>60</v>
      </c>
    </row>
    <row r="19" ht="24.6" customHeight="1" spans="1:11">
      <c r="A19" s="45"/>
      <c r="B19" s="112"/>
      <c r="C19" s="48"/>
      <c r="D19" s="55" t="s">
        <v>101</v>
      </c>
      <c r="E19" s="111" t="s">
        <v>60</v>
      </c>
      <c r="F19" s="113" t="s">
        <v>47</v>
      </c>
      <c r="G19" s="80" t="s">
        <v>55</v>
      </c>
      <c r="H19" s="113" t="s">
        <v>56</v>
      </c>
      <c r="I19" s="48" t="s">
        <v>57</v>
      </c>
      <c r="J19" s="96" t="s">
        <v>51</v>
      </c>
      <c r="K19" s="111" t="s">
        <v>60</v>
      </c>
    </row>
    <row r="20" ht="24.6" customHeight="1" spans="1:11">
      <c r="A20" s="45"/>
      <c r="B20" s="112"/>
      <c r="C20" s="48" t="s">
        <v>58</v>
      </c>
      <c r="D20" s="55" t="s">
        <v>102</v>
      </c>
      <c r="E20" s="111" t="s">
        <v>60</v>
      </c>
      <c r="F20" s="113" t="s">
        <v>61</v>
      </c>
      <c r="G20" s="80" t="s">
        <v>57</v>
      </c>
      <c r="H20" s="39" t="s">
        <v>56</v>
      </c>
      <c r="I20" s="25" t="s">
        <v>30</v>
      </c>
      <c r="J20" s="96" t="s">
        <v>51</v>
      </c>
      <c r="K20" s="111" t="s">
        <v>60</v>
      </c>
    </row>
    <row r="21" ht="24.6" customHeight="1" spans="1:11">
      <c r="A21" s="45"/>
      <c r="B21" s="112"/>
      <c r="C21" s="48"/>
      <c r="D21" s="55" t="s">
        <v>103</v>
      </c>
      <c r="E21" s="111" t="s">
        <v>60</v>
      </c>
      <c r="F21" s="108" t="s">
        <v>61</v>
      </c>
      <c r="G21" s="80" t="s">
        <v>57</v>
      </c>
      <c r="H21" s="81" t="s">
        <v>56</v>
      </c>
      <c r="I21" s="116">
        <v>1</v>
      </c>
      <c r="J21" s="84" t="s">
        <v>51</v>
      </c>
      <c r="K21" s="111" t="s">
        <v>60</v>
      </c>
    </row>
    <row r="22" ht="24.6" hidden="1" customHeight="1" spans="1:11">
      <c r="A22" s="45"/>
      <c r="B22" s="112"/>
      <c r="C22" s="48"/>
      <c r="D22" s="55"/>
      <c r="E22" s="111"/>
      <c r="F22" s="113"/>
      <c r="G22" s="80"/>
      <c r="H22" s="81"/>
      <c r="I22" s="48"/>
      <c r="J22" s="48"/>
      <c r="K22" s="111"/>
    </row>
    <row r="23" ht="24.6" customHeight="1" spans="1:11">
      <c r="A23" s="45"/>
      <c r="B23" s="112"/>
      <c r="C23" s="48" t="s">
        <v>62</v>
      </c>
      <c r="D23" s="55" t="s">
        <v>104</v>
      </c>
      <c r="E23" s="111" t="s">
        <v>60</v>
      </c>
      <c r="F23" s="108" t="s">
        <v>64</v>
      </c>
      <c r="G23" s="80" t="s">
        <v>99</v>
      </c>
      <c r="H23" s="39" t="s">
        <v>65</v>
      </c>
      <c r="I23" s="96" t="s">
        <v>66</v>
      </c>
      <c r="J23" s="96" t="s">
        <v>51</v>
      </c>
      <c r="K23" s="111" t="s">
        <v>60</v>
      </c>
    </row>
    <row r="24" ht="24.6" hidden="1" customHeight="1" spans="1:11">
      <c r="A24" s="45"/>
      <c r="B24" s="112"/>
      <c r="C24" s="48"/>
      <c r="D24" s="50"/>
      <c r="E24" s="111"/>
      <c r="F24" s="81"/>
      <c r="G24" s="81"/>
      <c r="H24" s="81"/>
      <c r="I24" s="25"/>
      <c r="J24" s="25"/>
      <c r="K24" s="111"/>
    </row>
    <row r="25" ht="24.6" hidden="1" customHeight="1" spans="1:11">
      <c r="A25" s="45"/>
      <c r="B25" s="69"/>
      <c r="C25" s="48"/>
      <c r="D25" s="50"/>
      <c r="E25" s="111"/>
      <c r="F25" s="81"/>
      <c r="G25" s="81"/>
      <c r="H25" s="81"/>
      <c r="I25" s="84"/>
      <c r="J25" s="84"/>
      <c r="K25" s="111"/>
    </row>
    <row r="26" ht="24.6" hidden="1" customHeight="1" spans="1:11">
      <c r="A26" s="45"/>
      <c r="B26" s="47" t="s">
        <v>67</v>
      </c>
      <c r="C26" s="48" t="s">
        <v>68</v>
      </c>
      <c r="D26" s="50"/>
      <c r="E26" s="111"/>
      <c r="F26" s="50"/>
      <c r="G26" s="50"/>
      <c r="H26" s="50"/>
      <c r="I26" s="48"/>
      <c r="J26" s="48"/>
      <c r="K26" s="111"/>
    </row>
    <row r="27" ht="15" hidden="1" customHeight="1" spans="1:11">
      <c r="A27" s="45"/>
      <c r="B27" s="20"/>
      <c r="C27" s="48"/>
      <c r="D27" s="50"/>
      <c r="E27" s="111"/>
      <c r="F27" s="81"/>
      <c r="G27" s="81"/>
      <c r="H27" s="81"/>
      <c r="I27" s="96"/>
      <c r="J27" s="96"/>
      <c r="K27" s="111"/>
    </row>
    <row r="28" ht="15" hidden="1" customHeight="1" spans="1:11">
      <c r="A28" s="45"/>
      <c r="B28" s="20"/>
      <c r="C28" s="48"/>
      <c r="D28" s="50"/>
      <c r="E28" s="111"/>
      <c r="F28" s="81"/>
      <c r="G28" s="81"/>
      <c r="H28" s="81"/>
      <c r="I28" s="25"/>
      <c r="J28" s="25"/>
      <c r="K28" s="111"/>
    </row>
    <row r="29" ht="15" hidden="1" customHeight="1" spans="1:11">
      <c r="A29" s="45"/>
      <c r="B29" s="20"/>
      <c r="C29" s="48" t="s">
        <v>69</v>
      </c>
      <c r="D29" s="50"/>
      <c r="E29" s="111"/>
      <c r="F29" s="39"/>
      <c r="G29" s="39"/>
      <c r="H29" s="39"/>
      <c r="I29" s="84"/>
      <c r="J29" s="84"/>
      <c r="K29" s="111"/>
    </row>
    <row r="30" ht="26.4" customHeight="1" spans="1:11">
      <c r="A30" s="45"/>
      <c r="B30" s="20"/>
      <c r="C30" s="48"/>
      <c r="D30" s="55" t="s">
        <v>105</v>
      </c>
      <c r="E30" s="111" t="s">
        <v>106</v>
      </c>
      <c r="F30" s="51" t="s">
        <v>47</v>
      </c>
      <c r="G30" s="39" t="s">
        <v>107</v>
      </c>
      <c r="H30" s="39" t="s">
        <v>56</v>
      </c>
      <c r="I30" s="48" t="s">
        <v>30</v>
      </c>
      <c r="J30" s="48" t="s">
        <v>51</v>
      </c>
      <c r="K30" s="111" t="s">
        <v>106</v>
      </c>
    </row>
    <row r="31" ht="26.4" customHeight="1" spans="1:11">
      <c r="A31" s="45"/>
      <c r="B31" s="20"/>
      <c r="C31" s="48"/>
      <c r="D31" s="55" t="s">
        <v>108</v>
      </c>
      <c r="E31" s="111" t="s">
        <v>106</v>
      </c>
      <c r="F31" s="81" t="s">
        <v>47</v>
      </c>
      <c r="G31" s="81" t="s">
        <v>107</v>
      </c>
      <c r="H31" s="81" t="s">
        <v>56</v>
      </c>
      <c r="I31" s="96" t="s">
        <v>30</v>
      </c>
      <c r="J31" s="96" t="s">
        <v>51</v>
      </c>
      <c r="K31" s="111" t="s">
        <v>106</v>
      </c>
    </row>
    <row r="32" ht="24" hidden="1" customHeight="1" spans="1:11">
      <c r="A32" s="45"/>
      <c r="B32" s="20"/>
      <c r="C32" s="48" t="s">
        <v>72</v>
      </c>
      <c r="D32" s="50"/>
      <c r="E32" s="50"/>
      <c r="F32" s="39"/>
      <c r="G32" s="39"/>
      <c r="H32" s="39"/>
      <c r="I32" s="25"/>
      <c r="J32" s="25"/>
      <c r="K32" s="50"/>
    </row>
    <row r="33" ht="15" hidden="1" customHeight="1" spans="1:11">
      <c r="A33" s="45"/>
      <c r="B33" s="20"/>
      <c r="C33" s="48"/>
      <c r="D33" s="50"/>
      <c r="E33" s="50"/>
      <c r="F33" s="81"/>
      <c r="G33" s="81"/>
      <c r="H33" s="81"/>
      <c r="I33" s="84"/>
      <c r="J33" s="84"/>
      <c r="K33" s="50"/>
    </row>
    <row r="34" ht="15" hidden="1" customHeight="1" spans="1:11">
      <c r="A34" s="45"/>
      <c r="B34" s="20"/>
      <c r="C34" s="48"/>
      <c r="D34" s="50"/>
      <c r="E34" s="50"/>
      <c r="F34" s="81"/>
      <c r="G34" s="81"/>
      <c r="H34" s="81"/>
      <c r="I34" s="48"/>
      <c r="J34" s="48"/>
      <c r="K34" s="50"/>
    </row>
    <row r="35" ht="15" hidden="1" customHeight="1" spans="1:11">
      <c r="A35" s="45"/>
      <c r="B35" s="20"/>
      <c r="C35" s="48" t="s">
        <v>73</v>
      </c>
      <c r="D35" s="50"/>
      <c r="E35" s="50"/>
      <c r="F35" s="39"/>
      <c r="G35" s="39"/>
      <c r="H35" s="39"/>
      <c r="I35" s="96"/>
      <c r="J35" s="96"/>
      <c r="K35" s="50"/>
    </row>
    <row r="36" ht="15" hidden="1" customHeight="1" spans="1:11">
      <c r="A36" s="45"/>
      <c r="B36" s="20"/>
      <c r="C36" s="48"/>
      <c r="D36" s="50"/>
      <c r="E36" s="50"/>
      <c r="F36" s="81"/>
      <c r="G36" s="81"/>
      <c r="H36" s="81"/>
      <c r="I36" s="25"/>
      <c r="J36" s="25"/>
      <c r="K36" s="50"/>
    </row>
    <row r="37" ht="15" hidden="1" customHeight="1" spans="1:11">
      <c r="A37" s="45"/>
      <c r="B37" s="20"/>
      <c r="C37" s="48"/>
      <c r="D37" s="50"/>
      <c r="E37" s="50"/>
      <c r="F37" s="81"/>
      <c r="G37" s="81"/>
      <c r="H37" s="81"/>
      <c r="I37" s="84"/>
      <c r="J37" s="84"/>
      <c r="K37" s="50"/>
    </row>
    <row r="38" ht="27" customHeight="1" spans="1:11">
      <c r="A38" s="45"/>
      <c r="B38" s="52" t="s">
        <v>74</v>
      </c>
      <c r="C38" s="48" t="s">
        <v>75</v>
      </c>
      <c r="D38" s="50" t="s">
        <v>109</v>
      </c>
      <c r="E38" s="111" t="s">
        <v>48</v>
      </c>
      <c r="F38" s="81" t="s">
        <v>47</v>
      </c>
      <c r="G38" s="81" t="s">
        <v>110</v>
      </c>
      <c r="H38" s="81" t="s">
        <v>56</v>
      </c>
      <c r="I38" s="48" t="s">
        <v>30</v>
      </c>
      <c r="J38" s="48" t="s">
        <v>51</v>
      </c>
      <c r="K38" s="111" t="s">
        <v>48</v>
      </c>
    </row>
    <row r="39" ht="15" hidden="1" customHeight="1" spans="1:11">
      <c r="A39" s="45"/>
      <c r="B39" s="52"/>
      <c r="C39" s="48"/>
      <c r="D39" s="50"/>
      <c r="E39" s="111"/>
      <c r="F39" s="81"/>
      <c r="G39" s="81"/>
      <c r="H39" s="81"/>
      <c r="I39" s="50"/>
      <c r="J39" s="50"/>
      <c r="K39" s="111"/>
    </row>
    <row r="40" ht="15" hidden="1" customHeight="1" spans="1:11">
      <c r="A40" s="45"/>
      <c r="B40" s="52"/>
      <c r="C40" s="48"/>
      <c r="D40" s="50"/>
      <c r="E40" s="111"/>
      <c r="F40" s="81"/>
      <c r="G40" s="81"/>
      <c r="H40" s="81"/>
      <c r="I40" s="50"/>
      <c r="J40" s="50"/>
      <c r="K40" s="111"/>
    </row>
    <row r="41" ht="28.5" customHeight="1" spans="1:11">
      <c r="A41" s="45"/>
      <c r="B41" s="47" t="s">
        <v>77</v>
      </c>
      <c r="C41" s="48" t="s">
        <v>78</v>
      </c>
      <c r="D41" s="50" t="s">
        <v>79</v>
      </c>
      <c r="E41" s="111" t="s">
        <v>48</v>
      </c>
      <c r="F41" s="114" t="s">
        <v>61</v>
      </c>
      <c r="G41" s="81" t="s">
        <v>57</v>
      </c>
      <c r="H41" s="81" t="s">
        <v>56</v>
      </c>
      <c r="I41" s="48" t="s">
        <v>30</v>
      </c>
      <c r="J41" s="50" t="s">
        <v>51</v>
      </c>
      <c r="K41" s="111" t="s">
        <v>48</v>
      </c>
    </row>
    <row r="42" ht="18" customHeight="1" spans="1:11">
      <c r="A42" s="56"/>
      <c r="B42" s="20" t="s">
        <v>81</v>
      </c>
      <c r="C42" s="20"/>
      <c r="D42" s="20"/>
      <c r="E42" s="20"/>
      <c r="F42" s="20"/>
      <c r="G42" s="20"/>
      <c r="H42" s="20"/>
      <c r="I42" s="20"/>
      <c r="J42" s="20"/>
      <c r="K42" s="72">
        <v>100</v>
      </c>
    </row>
    <row r="43" ht="21" customHeight="1" spans="1:11">
      <c r="A43" s="19" t="s">
        <v>82</v>
      </c>
      <c r="B43" s="32" t="s">
        <v>83</v>
      </c>
      <c r="C43" s="32"/>
      <c r="D43" s="32"/>
      <c r="E43" s="32"/>
      <c r="F43" s="32"/>
      <c r="G43" s="32"/>
      <c r="H43" s="32"/>
      <c r="I43" s="32"/>
      <c r="J43" s="32"/>
      <c r="K43" s="32"/>
    </row>
    <row r="44" ht="19.5" customHeight="1" spans="1:9">
      <c r="A44" s="57" t="s">
        <v>84</v>
      </c>
      <c r="B44" s="6" t="s">
        <v>85</v>
      </c>
      <c r="H44" s="58" t="s">
        <v>86</v>
      </c>
      <c r="I44" s="7" t="s">
        <v>87</v>
      </c>
    </row>
    <row r="45" customHeight="1"/>
    <row r="46" ht="101.25" customHeight="1" spans="1:11">
      <c r="A46" s="59" t="s">
        <v>88</v>
      </c>
      <c r="B46" s="59"/>
      <c r="C46" s="59"/>
      <c r="D46" s="59"/>
      <c r="E46" s="59"/>
      <c r="F46" s="59"/>
      <c r="G46" s="59"/>
      <c r="H46" s="59"/>
      <c r="I46" s="59"/>
      <c r="J46" s="59"/>
      <c r="K46"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2:J42"/>
    <mergeCell ref="B43:K43"/>
    <mergeCell ref="A46:K46"/>
    <mergeCell ref="A5:A8"/>
    <mergeCell ref="A9:A10"/>
    <mergeCell ref="A11:A42"/>
    <mergeCell ref="B11:B12"/>
    <mergeCell ref="B13:B25"/>
    <mergeCell ref="B26:B37"/>
    <mergeCell ref="B38:B40"/>
    <mergeCell ref="C11:C12"/>
    <mergeCell ref="C14:C16"/>
    <mergeCell ref="C17:C19"/>
    <mergeCell ref="C20:C22"/>
    <mergeCell ref="C23:C25"/>
    <mergeCell ref="C26:C28"/>
    <mergeCell ref="C29:C31"/>
    <mergeCell ref="C32:C34"/>
    <mergeCell ref="C35:C37"/>
    <mergeCell ref="C38:C40"/>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30 J14:J16 J17:J20 J21:J25 J27:J29 J31:J41">
      <formula1>"完成,未完成"</formula1>
    </dataValidation>
  </dataValidations>
  <pageMargins left="0.699912516150888" right="0.699912516150888" top="0.74990626395218" bottom="0.74990626395218" header="0.299962510274151" footer="0.299962510274151"/>
  <pageSetup paperSize="9" scale="6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A45" sqref="A45:K45"/>
    </sheetView>
  </sheetViews>
  <sheetFormatPr defaultColWidth="8.2962962962963" defaultRowHeight="10.8"/>
  <cols>
    <col min="1" max="1" width="8" style="5" customWidth="1"/>
    <col min="2" max="2" width="19" style="6" customWidth="1"/>
    <col min="3" max="9" width="19" style="7" customWidth="1"/>
    <col min="10" max="10" width="9"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76" t="s">
        <v>111</v>
      </c>
      <c r="D4" s="44"/>
      <c r="E4" s="17" t="s">
        <v>8</v>
      </c>
      <c r="F4" s="17"/>
      <c r="G4" s="7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112</v>
      </c>
      <c r="D6" s="25"/>
      <c r="E6" s="26" t="s">
        <v>18</v>
      </c>
      <c r="F6" s="27">
        <v>8.3</v>
      </c>
      <c r="G6" s="28"/>
      <c r="H6" s="26" t="s">
        <v>19</v>
      </c>
      <c r="I6" s="27">
        <v>8.3</v>
      </c>
      <c r="J6" s="28"/>
      <c r="K6" s="25" t="s">
        <v>30</v>
      </c>
    </row>
    <row r="7" ht="22.5" customHeight="1" spans="1:11">
      <c r="A7" s="19"/>
      <c r="B7" s="29" t="s">
        <v>21</v>
      </c>
      <c r="C7" s="25" t="s">
        <v>112</v>
      </c>
      <c r="D7" s="25"/>
      <c r="E7" s="29" t="s">
        <v>21</v>
      </c>
      <c r="F7" s="30" t="s">
        <v>112</v>
      </c>
      <c r="G7" s="31"/>
      <c r="H7" s="29" t="s">
        <v>21</v>
      </c>
      <c r="I7" s="30" t="s">
        <v>112</v>
      </c>
      <c r="J7" s="31"/>
      <c r="K7" s="25"/>
    </row>
    <row r="8" ht="22.5" customHeight="1" spans="1:11">
      <c r="A8" s="19"/>
      <c r="B8" s="32" t="s">
        <v>23</v>
      </c>
      <c r="C8" s="33"/>
      <c r="D8" s="33"/>
      <c r="E8" s="32" t="s">
        <v>23</v>
      </c>
      <c r="F8" s="30"/>
      <c r="G8" s="31"/>
      <c r="H8" s="32" t="s">
        <v>23</v>
      </c>
      <c r="I8" s="66"/>
      <c r="J8" s="67"/>
      <c r="K8" s="25"/>
    </row>
    <row r="9" ht="30" customHeight="1" spans="1:11">
      <c r="A9" s="19" t="s">
        <v>24</v>
      </c>
      <c r="B9" s="34" t="s">
        <v>25</v>
      </c>
      <c r="C9" s="35"/>
      <c r="D9" s="35"/>
      <c r="E9" s="36"/>
      <c r="F9" s="21" t="s">
        <v>26</v>
      </c>
      <c r="G9" s="22"/>
      <c r="H9" s="22"/>
      <c r="I9" s="22"/>
      <c r="J9" s="23"/>
      <c r="K9" s="14" t="s">
        <v>27</v>
      </c>
    </row>
    <row r="10" ht="30" customHeight="1" spans="1:11">
      <c r="A10" s="19"/>
      <c r="B10" s="27" t="s">
        <v>113</v>
      </c>
      <c r="C10" s="87"/>
      <c r="D10" s="87"/>
      <c r="E10" s="87"/>
      <c r="F10" s="77" t="s">
        <v>113</v>
      </c>
      <c r="G10" s="87"/>
      <c r="H10" s="87"/>
      <c r="I10" s="87"/>
      <c r="J10" s="95"/>
      <c r="K10" s="25"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4.6" customHeight="1" spans="1:11">
      <c r="A13" s="45"/>
      <c r="B13" s="47" t="s">
        <v>43</v>
      </c>
      <c r="C13" s="48" t="s">
        <v>44</v>
      </c>
      <c r="D13" s="55" t="s">
        <v>114</v>
      </c>
      <c r="E13" s="54" t="s">
        <v>46</v>
      </c>
      <c r="F13" s="55" t="s">
        <v>47</v>
      </c>
      <c r="G13" s="54" t="s">
        <v>115</v>
      </c>
      <c r="H13" s="55" t="s">
        <v>94</v>
      </c>
      <c r="I13" s="25" t="s">
        <v>115</v>
      </c>
      <c r="J13" s="25" t="s">
        <v>51</v>
      </c>
      <c r="K13" s="54" t="s">
        <v>46</v>
      </c>
    </row>
    <row r="14" ht="24.6" hidden="1" customHeight="1" spans="1:11">
      <c r="A14" s="45"/>
      <c r="B14" s="20"/>
      <c r="C14" s="48"/>
      <c r="D14" s="75"/>
      <c r="E14" s="50"/>
      <c r="F14" s="81"/>
      <c r="G14" s="81"/>
      <c r="H14" s="81"/>
      <c r="I14" s="84"/>
      <c r="J14" s="84"/>
      <c r="K14" s="50"/>
    </row>
    <row r="15" ht="24.6" hidden="1" customHeight="1" spans="1:11">
      <c r="A15" s="45"/>
      <c r="B15" s="20"/>
      <c r="C15" s="48"/>
      <c r="D15" s="50"/>
      <c r="E15" s="50"/>
      <c r="F15" s="81"/>
      <c r="G15" s="81"/>
      <c r="H15" s="81"/>
      <c r="I15" s="48"/>
      <c r="J15" s="48"/>
      <c r="K15" s="50"/>
    </row>
    <row r="16" ht="34.5" customHeight="1" spans="1:11">
      <c r="A16" s="45"/>
      <c r="B16" s="20"/>
      <c r="C16" s="48" t="s">
        <v>52</v>
      </c>
      <c r="D16" s="55" t="s">
        <v>116</v>
      </c>
      <c r="E16" s="54" t="s">
        <v>46</v>
      </c>
      <c r="F16" s="79" t="s">
        <v>47</v>
      </c>
      <c r="G16" s="39" t="s">
        <v>97</v>
      </c>
      <c r="H16" s="55" t="s">
        <v>56</v>
      </c>
      <c r="I16" s="96" t="s">
        <v>30</v>
      </c>
      <c r="J16" s="96" t="s">
        <v>51</v>
      </c>
      <c r="K16" s="54" t="s">
        <v>46</v>
      </c>
    </row>
    <row r="17" ht="34.2" hidden="1" customHeight="1" spans="1:11">
      <c r="A17" s="45"/>
      <c r="B17" s="20"/>
      <c r="C17" s="48"/>
      <c r="D17" s="50"/>
      <c r="E17" s="50"/>
      <c r="F17" s="81"/>
      <c r="G17" s="81"/>
      <c r="H17" s="55"/>
      <c r="I17" s="48"/>
      <c r="J17" s="48"/>
      <c r="K17" s="50"/>
    </row>
    <row r="18" ht="24.6" hidden="1" customHeight="1" spans="1:11">
      <c r="A18" s="45"/>
      <c r="B18" s="20"/>
      <c r="C18" s="48"/>
      <c r="D18" s="50"/>
      <c r="E18" s="50"/>
      <c r="F18" s="81"/>
      <c r="G18" s="81"/>
      <c r="H18" s="55"/>
      <c r="I18" s="48"/>
      <c r="J18" s="48"/>
      <c r="K18" s="50"/>
    </row>
    <row r="19" ht="24.6" customHeight="1" spans="1:11">
      <c r="A19" s="45"/>
      <c r="B19" s="20"/>
      <c r="C19" s="48" t="s">
        <v>58</v>
      </c>
      <c r="D19" s="50" t="s">
        <v>117</v>
      </c>
      <c r="E19" s="50" t="s">
        <v>60</v>
      </c>
      <c r="F19" s="108" t="s">
        <v>61</v>
      </c>
      <c r="G19" s="51" t="s">
        <v>57</v>
      </c>
      <c r="H19" s="55" t="s">
        <v>56</v>
      </c>
      <c r="I19" s="96" t="s">
        <v>30</v>
      </c>
      <c r="J19" s="25" t="s">
        <v>51</v>
      </c>
      <c r="K19" s="50" t="s">
        <v>60</v>
      </c>
    </row>
    <row r="20" ht="24.6" hidden="1" customHeight="1" spans="1:11">
      <c r="A20" s="45"/>
      <c r="B20" s="20"/>
      <c r="C20" s="48"/>
      <c r="D20" s="50"/>
      <c r="E20" s="50"/>
      <c r="F20" s="81"/>
      <c r="G20" s="81"/>
      <c r="H20" s="55"/>
      <c r="I20" s="72"/>
      <c r="J20" s="84"/>
      <c r="K20" s="50"/>
    </row>
    <row r="21" ht="24.6" hidden="1" customHeight="1" spans="1:11">
      <c r="A21" s="45"/>
      <c r="B21" s="20"/>
      <c r="C21" s="48"/>
      <c r="D21" s="50"/>
      <c r="E21" s="50"/>
      <c r="F21" s="81"/>
      <c r="G21" s="81"/>
      <c r="H21" s="55"/>
      <c r="I21" s="72"/>
      <c r="J21" s="48"/>
      <c r="K21" s="50"/>
    </row>
    <row r="22" ht="24.6" customHeight="1" spans="1:11">
      <c r="A22" s="45"/>
      <c r="B22" s="20"/>
      <c r="C22" s="48" t="s">
        <v>62</v>
      </c>
      <c r="D22" s="50" t="s">
        <v>118</v>
      </c>
      <c r="E22" s="50" t="s">
        <v>60</v>
      </c>
      <c r="F22" s="39" t="s">
        <v>64</v>
      </c>
      <c r="G22" s="51" t="s">
        <v>119</v>
      </c>
      <c r="H22" s="55" t="s">
        <v>65</v>
      </c>
      <c r="I22" s="25" t="s">
        <v>119</v>
      </c>
      <c r="J22" s="96" t="s">
        <v>51</v>
      </c>
      <c r="K22" s="50" t="s">
        <v>60</v>
      </c>
    </row>
    <row r="23" ht="24.6" hidden="1" customHeight="1" spans="1:11">
      <c r="A23" s="45"/>
      <c r="B23" s="20"/>
      <c r="C23" s="48"/>
      <c r="D23" s="50"/>
      <c r="E23" s="50"/>
      <c r="F23" s="81"/>
      <c r="G23" s="81"/>
      <c r="H23" s="55"/>
      <c r="I23" s="84"/>
      <c r="J23" s="25"/>
      <c r="K23" s="50"/>
    </row>
    <row r="24" ht="24.6" hidden="1" customHeight="1" spans="1:11">
      <c r="A24" s="45"/>
      <c r="B24" s="20"/>
      <c r="C24" s="48"/>
      <c r="D24" s="50"/>
      <c r="E24" s="50"/>
      <c r="F24" s="81"/>
      <c r="G24" s="81"/>
      <c r="H24" s="55"/>
      <c r="I24" s="48"/>
      <c r="J24" s="84"/>
      <c r="K24" s="50"/>
    </row>
    <row r="25" ht="24.6" hidden="1" customHeight="1" spans="1:11">
      <c r="A25" s="45"/>
      <c r="B25" s="47" t="s">
        <v>67</v>
      </c>
      <c r="C25" s="48" t="s">
        <v>68</v>
      </c>
      <c r="D25" s="50"/>
      <c r="E25" s="50"/>
      <c r="F25" s="50"/>
      <c r="G25" s="50"/>
      <c r="H25" s="55"/>
      <c r="I25" s="96"/>
      <c r="J25" s="48"/>
      <c r="K25" s="50"/>
    </row>
    <row r="26" ht="15" hidden="1" customHeight="1" spans="1:11">
      <c r="A26" s="45"/>
      <c r="B26" s="20"/>
      <c r="C26" s="48"/>
      <c r="D26" s="50"/>
      <c r="E26" s="50"/>
      <c r="F26" s="81"/>
      <c r="G26" s="81"/>
      <c r="H26" s="55"/>
      <c r="I26" s="48"/>
      <c r="J26" s="96"/>
      <c r="K26" s="50"/>
    </row>
    <row r="27" ht="15" hidden="1" customHeight="1" spans="1:11">
      <c r="A27" s="45"/>
      <c r="B27" s="20"/>
      <c r="C27" s="48"/>
      <c r="D27" s="50"/>
      <c r="E27" s="50"/>
      <c r="F27" s="81"/>
      <c r="G27" s="81"/>
      <c r="H27" s="55"/>
      <c r="I27" s="48"/>
      <c r="J27" s="25"/>
      <c r="K27" s="50"/>
    </row>
    <row r="28" ht="15" hidden="1" customHeight="1" spans="1:11">
      <c r="A28" s="45"/>
      <c r="B28" s="20"/>
      <c r="C28" s="48" t="s">
        <v>69</v>
      </c>
      <c r="D28" s="50"/>
      <c r="E28" s="50"/>
      <c r="F28" s="39"/>
      <c r="G28" s="39"/>
      <c r="H28" s="55"/>
      <c r="I28" s="96"/>
      <c r="J28" s="84"/>
      <c r="K28" s="50"/>
    </row>
    <row r="29" ht="15" customHeight="1" spans="1:11">
      <c r="A29" s="45"/>
      <c r="B29" s="20"/>
      <c r="C29" s="48"/>
      <c r="D29" s="49" t="s">
        <v>120</v>
      </c>
      <c r="E29" s="49" t="s">
        <v>71</v>
      </c>
      <c r="F29" s="51" t="s">
        <v>47</v>
      </c>
      <c r="G29" s="51" t="s">
        <v>97</v>
      </c>
      <c r="H29" s="55" t="s">
        <v>56</v>
      </c>
      <c r="I29" s="25" t="s">
        <v>121</v>
      </c>
      <c r="J29" s="48" t="s">
        <v>51</v>
      </c>
      <c r="K29" s="49" t="s">
        <v>71</v>
      </c>
    </row>
    <row r="30" ht="15" hidden="1" customHeight="1" spans="1:11">
      <c r="A30" s="45"/>
      <c r="B30" s="20"/>
      <c r="C30" s="48"/>
      <c r="D30" s="50"/>
      <c r="E30" s="50"/>
      <c r="F30" s="81"/>
      <c r="G30" s="81"/>
      <c r="H30" s="55"/>
      <c r="I30" s="84"/>
      <c r="J30" s="96"/>
      <c r="K30" s="50"/>
    </row>
    <row r="31" ht="15" hidden="1" customHeight="1" spans="1:11">
      <c r="A31" s="45"/>
      <c r="B31" s="20"/>
      <c r="C31" s="48" t="s">
        <v>72</v>
      </c>
      <c r="D31" s="50"/>
      <c r="E31" s="50"/>
      <c r="F31" s="39"/>
      <c r="G31" s="39"/>
      <c r="H31" s="55"/>
      <c r="I31" s="48"/>
      <c r="J31" s="25"/>
      <c r="K31" s="50"/>
    </row>
    <row r="32" ht="15" hidden="1" customHeight="1" spans="1:11">
      <c r="A32" s="45"/>
      <c r="B32" s="20"/>
      <c r="C32" s="48"/>
      <c r="D32" s="50"/>
      <c r="E32" s="50"/>
      <c r="F32" s="81"/>
      <c r="G32" s="81"/>
      <c r="H32" s="55"/>
      <c r="I32" s="96"/>
      <c r="J32" s="84"/>
      <c r="K32" s="50"/>
    </row>
    <row r="33" ht="15" hidden="1" customHeight="1" spans="1:11">
      <c r="A33" s="45"/>
      <c r="B33" s="20"/>
      <c r="C33" s="48"/>
      <c r="D33" s="50"/>
      <c r="E33" s="50"/>
      <c r="F33" s="81"/>
      <c r="G33" s="81"/>
      <c r="H33" s="55"/>
      <c r="I33" s="48"/>
      <c r="J33" s="48"/>
      <c r="K33" s="50"/>
    </row>
    <row r="34" ht="15" hidden="1" customHeight="1" spans="1:11">
      <c r="A34" s="45"/>
      <c r="B34" s="20"/>
      <c r="C34" s="48" t="s">
        <v>73</v>
      </c>
      <c r="D34" s="50"/>
      <c r="E34" s="50"/>
      <c r="F34" s="39"/>
      <c r="G34" s="39"/>
      <c r="H34" s="55"/>
      <c r="I34" s="48"/>
      <c r="J34" s="96"/>
      <c r="K34" s="50"/>
    </row>
    <row r="35" ht="15" hidden="1" customHeight="1" spans="1:11">
      <c r="A35" s="45"/>
      <c r="B35" s="20"/>
      <c r="C35" s="48"/>
      <c r="D35" s="50"/>
      <c r="E35" s="50"/>
      <c r="F35" s="81"/>
      <c r="G35" s="81"/>
      <c r="H35" s="55"/>
      <c r="I35" s="96"/>
      <c r="J35" s="25"/>
      <c r="K35" s="50"/>
    </row>
    <row r="36" ht="15" hidden="1" customHeight="1" spans="1:11">
      <c r="A36" s="45"/>
      <c r="B36" s="20"/>
      <c r="C36" s="48"/>
      <c r="D36" s="50"/>
      <c r="E36" s="50"/>
      <c r="F36" s="81"/>
      <c r="G36" s="81"/>
      <c r="H36" s="55"/>
      <c r="I36" s="25"/>
      <c r="J36" s="84"/>
      <c r="K36" s="50"/>
    </row>
    <row r="37" ht="27" customHeight="1" spans="1:11">
      <c r="A37" s="45"/>
      <c r="B37" s="52" t="s">
        <v>74</v>
      </c>
      <c r="C37" s="48" t="s">
        <v>75</v>
      </c>
      <c r="D37" s="50" t="s">
        <v>122</v>
      </c>
      <c r="E37" s="50" t="s">
        <v>48</v>
      </c>
      <c r="F37" s="51" t="s">
        <v>47</v>
      </c>
      <c r="G37" s="51" t="s">
        <v>97</v>
      </c>
      <c r="H37" s="55" t="s">
        <v>56</v>
      </c>
      <c r="I37" s="84" t="s">
        <v>121</v>
      </c>
      <c r="J37" s="48" t="s">
        <v>51</v>
      </c>
      <c r="K37" s="50" t="s">
        <v>48</v>
      </c>
    </row>
    <row r="38" ht="15" hidden="1" customHeight="1" spans="1:11">
      <c r="A38" s="45"/>
      <c r="B38" s="52"/>
      <c r="C38" s="48"/>
      <c r="D38" s="50"/>
      <c r="E38" s="50"/>
      <c r="F38" s="81"/>
      <c r="G38" s="81"/>
      <c r="H38" s="81"/>
      <c r="I38" s="50"/>
      <c r="J38" s="50"/>
      <c r="K38" s="50"/>
    </row>
    <row r="39" ht="15" hidden="1" customHeight="1" spans="1:11">
      <c r="A39" s="45"/>
      <c r="B39" s="52"/>
      <c r="C39" s="48"/>
      <c r="D39" s="50"/>
      <c r="E39" s="50"/>
      <c r="F39" s="81"/>
      <c r="G39" s="81"/>
      <c r="H39" s="81"/>
      <c r="I39" s="50"/>
      <c r="J39" s="50"/>
      <c r="K39" s="50"/>
    </row>
    <row r="40" ht="28.5" customHeight="1" spans="1:11">
      <c r="A40" s="45"/>
      <c r="B40" s="47" t="s">
        <v>77</v>
      </c>
      <c r="C40" s="48" t="s">
        <v>78</v>
      </c>
      <c r="D40" s="50" t="s">
        <v>79</v>
      </c>
      <c r="E40" s="50" t="s">
        <v>48</v>
      </c>
      <c r="F40" s="98"/>
      <c r="G40" s="98"/>
      <c r="H40" s="98"/>
      <c r="I40" s="50"/>
      <c r="J40" s="50"/>
      <c r="K40" s="50" t="s">
        <v>48</v>
      </c>
    </row>
    <row r="41" ht="18" customHeight="1" spans="1:11">
      <c r="A41" s="56"/>
      <c r="B41" s="20" t="s">
        <v>81</v>
      </c>
      <c r="C41" s="20"/>
      <c r="D41" s="20"/>
      <c r="E41" s="20"/>
      <c r="F41" s="20"/>
      <c r="G41" s="20"/>
      <c r="H41" s="20"/>
      <c r="I41" s="20"/>
      <c r="J41" s="20"/>
      <c r="K41" s="96">
        <v>100</v>
      </c>
    </row>
    <row r="42" ht="46.05" customHeight="1" spans="1:11">
      <c r="A42" s="19" t="s">
        <v>82</v>
      </c>
      <c r="B42" s="32" t="s">
        <v>83</v>
      </c>
      <c r="C42" s="32"/>
      <c r="D42" s="32"/>
      <c r="E42" s="32"/>
      <c r="F42" s="32"/>
      <c r="G42" s="32"/>
      <c r="H42" s="32"/>
      <c r="I42" s="32"/>
      <c r="J42" s="32"/>
      <c r="K42" s="32"/>
    </row>
    <row r="43"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29 J13:J24 J26:J28 J30:J40">
      <formula1>"完成,未完成"</formula1>
    </dataValidation>
  </dataValidations>
  <pageMargins left="0.700606886796125" right="0.700606886796125" top="0.751989328955102" bottom="0.751989328955102" header="0.299268139628913" footer="0.299268139628913"/>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workbookViewId="0">
      <selection activeCell="G1" sqref="G$1:J$1048576"/>
    </sheetView>
  </sheetViews>
  <sheetFormatPr defaultColWidth="8.2962962962963" defaultRowHeight="10.8"/>
  <cols>
    <col min="1" max="1" width="8" style="5" customWidth="1"/>
    <col min="2" max="2" width="11.6018518518519" style="6" customWidth="1"/>
    <col min="3" max="5" width="14" style="7" customWidth="1"/>
    <col min="6" max="6" width="7.11111111111111" style="7" customWidth="1"/>
    <col min="7" max="10" width="18.2222222222222"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13" customHeight="1" spans="1:1">
      <c r="A1" s="8" t="s">
        <v>0</v>
      </c>
    </row>
    <row r="2" s="1" customFormat="1" ht="18"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13" customHeight="1" spans="1:11">
      <c r="A3" s="10" t="s">
        <v>2</v>
      </c>
      <c r="B3" s="10" t="s">
        <v>3</v>
      </c>
      <c r="C3" s="11"/>
      <c r="D3" s="11"/>
      <c r="E3" s="12"/>
      <c r="F3" s="12"/>
      <c r="G3" s="12"/>
      <c r="H3" s="12"/>
      <c r="J3" s="11" t="s">
        <v>4</v>
      </c>
      <c r="K3" s="11"/>
    </row>
    <row r="4" s="3" customFormat="1" ht="39" customHeight="1" spans="1:11">
      <c r="A4" s="13" t="s">
        <v>5</v>
      </c>
      <c r="B4" s="14" t="s">
        <v>6</v>
      </c>
      <c r="C4" s="76" t="s">
        <v>123</v>
      </c>
      <c r="D4" s="44"/>
      <c r="E4" s="17" t="s">
        <v>8</v>
      </c>
      <c r="F4" s="17"/>
      <c r="G4" s="7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70" t="s">
        <v>124</v>
      </c>
      <c r="D6" s="25"/>
      <c r="E6" s="26" t="s">
        <v>18</v>
      </c>
      <c r="F6" s="27">
        <v>15.41</v>
      </c>
      <c r="G6" s="28"/>
      <c r="H6" s="26" t="s">
        <v>19</v>
      </c>
      <c r="I6" s="27">
        <v>15.41</v>
      </c>
      <c r="J6" s="28"/>
      <c r="K6" s="25" t="s">
        <v>30</v>
      </c>
    </row>
    <row r="7" ht="22.5" customHeight="1" spans="1:11">
      <c r="A7" s="19"/>
      <c r="B7" s="29" t="s">
        <v>21</v>
      </c>
      <c r="C7" s="70" t="s">
        <v>124</v>
      </c>
      <c r="D7" s="25"/>
      <c r="E7" s="29" t="s">
        <v>21</v>
      </c>
      <c r="F7" s="30" t="s">
        <v>124</v>
      </c>
      <c r="G7" s="31"/>
      <c r="H7" s="29" t="s">
        <v>21</v>
      </c>
      <c r="I7" s="30" t="s">
        <v>124</v>
      </c>
      <c r="J7" s="31"/>
      <c r="K7" s="25"/>
    </row>
    <row r="8" ht="22.5" customHeight="1" spans="1:11">
      <c r="A8" s="19"/>
      <c r="B8" s="32" t="s">
        <v>23</v>
      </c>
      <c r="C8" s="33"/>
      <c r="D8" s="33"/>
      <c r="E8" s="32" t="s">
        <v>23</v>
      </c>
      <c r="F8" s="30"/>
      <c r="G8" s="31"/>
      <c r="H8" s="32" t="s">
        <v>23</v>
      </c>
      <c r="I8" s="66"/>
      <c r="J8" s="67"/>
      <c r="K8" s="25"/>
    </row>
    <row r="9" ht="24" customHeight="1" spans="1:11">
      <c r="A9" s="19" t="s">
        <v>24</v>
      </c>
      <c r="B9" s="34" t="s">
        <v>25</v>
      </c>
      <c r="C9" s="35"/>
      <c r="D9" s="35"/>
      <c r="E9" s="36"/>
      <c r="F9" s="21" t="s">
        <v>26</v>
      </c>
      <c r="G9" s="22"/>
      <c r="H9" s="22"/>
      <c r="I9" s="22"/>
      <c r="J9" s="23"/>
      <c r="K9" s="14" t="s">
        <v>27</v>
      </c>
    </row>
    <row r="10" ht="30" customHeight="1" spans="1:11">
      <c r="A10" s="19"/>
      <c r="B10" s="106" t="s">
        <v>125</v>
      </c>
      <c r="C10" s="38"/>
      <c r="D10" s="38"/>
      <c r="E10" s="38"/>
      <c r="F10" s="78" t="s">
        <v>126</v>
      </c>
      <c r="G10" s="38"/>
      <c r="H10" s="38"/>
      <c r="I10" s="38"/>
      <c r="J10" s="83"/>
      <c r="K10" s="25"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4.6" customHeight="1" spans="1:11">
      <c r="A13" s="45"/>
      <c r="B13" s="47" t="s">
        <v>43</v>
      </c>
      <c r="C13" s="48" t="s">
        <v>44</v>
      </c>
      <c r="D13" s="55" t="s">
        <v>45</v>
      </c>
      <c r="E13" s="54" t="s">
        <v>46</v>
      </c>
      <c r="F13" s="55" t="s">
        <v>47</v>
      </c>
      <c r="G13" s="54" t="s">
        <v>48</v>
      </c>
      <c r="H13" s="55" t="s">
        <v>49</v>
      </c>
      <c r="I13" s="25" t="s">
        <v>50</v>
      </c>
      <c r="J13" s="25" t="s">
        <v>51</v>
      </c>
      <c r="K13" s="54" t="s">
        <v>46</v>
      </c>
    </row>
    <row r="14" ht="24.6" hidden="1" customHeight="1" spans="1:11">
      <c r="A14" s="45"/>
      <c r="B14" s="20"/>
      <c r="C14" s="48"/>
      <c r="D14" s="75"/>
      <c r="E14" s="50"/>
      <c r="F14" s="81"/>
      <c r="G14" s="81"/>
      <c r="H14" s="81"/>
      <c r="I14" s="84"/>
      <c r="J14" s="84"/>
      <c r="K14" s="50"/>
    </row>
    <row r="15" ht="24.6" hidden="1" customHeight="1" spans="1:11">
      <c r="A15" s="45"/>
      <c r="B15" s="20"/>
      <c r="C15" s="48"/>
      <c r="D15" s="50"/>
      <c r="E15" s="50"/>
      <c r="F15" s="81"/>
      <c r="G15" s="81"/>
      <c r="H15" s="81"/>
      <c r="I15" s="48"/>
      <c r="J15" s="48"/>
      <c r="K15" s="50"/>
    </row>
    <row r="16" ht="34.5" customHeight="1" spans="1:11">
      <c r="A16" s="45"/>
      <c r="B16" s="20"/>
      <c r="C16" s="48" t="s">
        <v>52</v>
      </c>
      <c r="D16" s="79" t="s">
        <v>127</v>
      </c>
      <c r="E16" s="54" t="s">
        <v>46</v>
      </c>
      <c r="F16" s="79" t="s">
        <v>54</v>
      </c>
      <c r="G16" s="39" t="s">
        <v>55</v>
      </c>
      <c r="H16" s="96" t="s">
        <v>56</v>
      </c>
      <c r="I16" s="96" t="s">
        <v>57</v>
      </c>
      <c r="J16" s="96" t="s">
        <v>51</v>
      </c>
      <c r="K16" s="54" t="s">
        <v>46</v>
      </c>
    </row>
    <row r="17" ht="34.2" hidden="1" customHeight="1" spans="1:11">
      <c r="A17" s="45"/>
      <c r="B17" s="20"/>
      <c r="C17" s="48"/>
      <c r="D17" s="50"/>
      <c r="E17" s="50"/>
      <c r="F17" s="81"/>
      <c r="G17" s="81"/>
      <c r="H17" s="81"/>
      <c r="I17" s="48"/>
      <c r="J17" s="48"/>
      <c r="K17" s="50"/>
    </row>
    <row r="18" ht="24.6" hidden="1" customHeight="1" spans="1:11">
      <c r="A18" s="45"/>
      <c r="B18" s="20"/>
      <c r="C18" s="48"/>
      <c r="D18" s="50"/>
      <c r="E18" s="50"/>
      <c r="F18" s="81"/>
      <c r="G18" s="81"/>
      <c r="H18" s="81"/>
      <c r="I18" s="48"/>
      <c r="J18" s="48"/>
      <c r="K18" s="50"/>
    </row>
    <row r="19" ht="24.6" customHeight="1" spans="1:11">
      <c r="A19" s="45"/>
      <c r="B19" s="20"/>
      <c r="C19" s="48" t="s">
        <v>58</v>
      </c>
      <c r="D19" s="50" t="s">
        <v>59</v>
      </c>
      <c r="E19" s="50" t="s">
        <v>60</v>
      </c>
      <c r="F19" s="51" t="s">
        <v>61</v>
      </c>
      <c r="G19" s="51" t="s">
        <v>57</v>
      </c>
      <c r="H19" s="39" t="s">
        <v>56</v>
      </c>
      <c r="I19" s="75" t="s">
        <v>30</v>
      </c>
      <c r="J19" s="75" t="s">
        <v>51</v>
      </c>
      <c r="K19" s="50" t="s">
        <v>60</v>
      </c>
    </row>
    <row r="20" ht="24.6" hidden="1" customHeight="1" spans="1:11">
      <c r="A20" s="45"/>
      <c r="B20" s="20"/>
      <c r="C20" s="48"/>
      <c r="D20" s="50"/>
      <c r="E20" s="50"/>
      <c r="F20" s="81"/>
      <c r="G20" s="81"/>
      <c r="H20" s="81"/>
      <c r="I20" s="72"/>
      <c r="J20" s="72"/>
      <c r="K20" s="50"/>
    </row>
    <row r="21" ht="24.6" hidden="1" customHeight="1" spans="1:11">
      <c r="A21" s="45"/>
      <c r="B21" s="20"/>
      <c r="C21" s="48"/>
      <c r="D21" s="50"/>
      <c r="E21" s="50"/>
      <c r="F21" s="81"/>
      <c r="G21" s="81"/>
      <c r="H21" s="81"/>
      <c r="I21" s="72"/>
      <c r="J21" s="72"/>
      <c r="K21" s="50"/>
    </row>
    <row r="22" ht="24.6" customHeight="1" spans="1:11">
      <c r="A22" s="45"/>
      <c r="B22" s="20"/>
      <c r="C22" s="48" t="s">
        <v>62</v>
      </c>
      <c r="D22" s="50" t="s">
        <v>63</v>
      </c>
      <c r="E22" s="50" t="s">
        <v>60</v>
      </c>
      <c r="F22" s="39" t="s">
        <v>64</v>
      </c>
      <c r="G22" s="39" t="s">
        <v>46</v>
      </c>
      <c r="H22" s="39" t="s">
        <v>65</v>
      </c>
      <c r="I22" s="50" t="s">
        <v>66</v>
      </c>
      <c r="J22" s="50" t="s">
        <v>51</v>
      </c>
      <c r="K22" s="50" t="s">
        <v>60</v>
      </c>
    </row>
    <row r="23" ht="24.6" hidden="1" customHeight="1" spans="1:11">
      <c r="A23" s="45"/>
      <c r="B23" s="20"/>
      <c r="C23" s="48"/>
      <c r="D23" s="50"/>
      <c r="E23" s="50"/>
      <c r="F23" s="81"/>
      <c r="G23" s="81"/>
      <c r="H23" s="81"/>
      <c r="I23" s="85"/>
      <c r="J23" s="85"/>
      <c r="K23" s="50"/>
    </row>
    <row r="24" ht="24.6" hidden="1" customHeight="1" spans="1:11">
      <c r="A24" s="45"/>
      <c r="B24" s="20"/>
      <c r="C24" s="48"/>
      <c r="D24" s="50"/>
      <c r="E24" s="50"/>
      <c r="F24" s="81"/>
      <c r="G24" s="81"/>
      <c r="H24" s="81"/>
      <c r="I24" s="50"/>
      <c r="J24" s="50"/>
      <c r="K24" s="50"/>
    </row>
    <row r="25" ht="24.6" hidden="1" customHeight="1" spans="1:11">
      <c r="A25" s="45"/>
      <c r="B25" s="47" t="s">
        <v>67</v>
      </c>
      <c r="C25" s="48" t="s">
        <v>68</v>
      </c>
      <c r="D25" s="50"/>
      <c r="E25" s="50"/>
      <c r="F25" s="50"/>
      <c r="G25" s="50"/>
      <c r="H25" s="50"/>
      <c r="I25" s="50"/>
      <c r="J25" s="50"/>
      <c r="K25" s="50"/>
    </row>
    <row r="26" ht="15" hidden="1" customHeight="1" spans="1:11">
      <c r="A26" s="45"/>
      <c r="B26" s="20"/>
      <c r="C26" s="48"/>
      <c r="D26" s="50"/>
      <c r="E26" s="50"/>
      <c r="F26" s="81"/>
      <c r="G26" s="81"/>
      <c r="H26" s="81"/>
      <c r="I26" s="50"/>
      <c r="J26" s="50"/>
      <c r="K26" s="50"/>
    </row>
    <row r="27" ht="15" hidden="1" customHeight="1" spans="1:11">
      <c r="A27" s="45"/>
      <c r="B27" s="20"/>
      <c r="C27" s="48"/>
      <c r="D27" s="50"/>
      <c r="E27" s="50"/>
      <c r="F27" s="81"/>
      <c r="G27" s="81"/>
      <c r="H27" s="81"/>
      <c r="I27" s="50"/>
      <c r="J27" s="50"/>
      <c r="K27" s="50"/>
    </row>
    <row r="28" ht="15" hidden="1" customHeight="1" spans="1:11">
      <c r="A28" s="45"/>
      <c r="B28" s="20"/>
      <c r="C28" s="48" t="s">
        <v>69</v>
      </c>
      <c r="D28" s="50"/>
      <c r="E28" s="50"/>
      <c r="F28" s="39"/>
      <c r="G28" s="39"/>
      <c r="H28" s="39"/>
      <c r="I28" s="50"/>
      <c r="J28" s="50"/>
      <c r="K28" s="50"/>
    </row>
    <row r="29" ht="15" customHeight="1" spans="1:11">
      <c r="A29" s="45"/>
      <c r="B29" s="20"/>
      <c r="C29" s="48"/>
      <c r="D29" s="49" t="s">
        <v>70</v>
      </c>
      <c r="E29" s="49" t="s">
        <v>71</v>
      </c>
      <c r="F29" s="51" t="s">
        <v>47</v>
      </c>
      <c r="G29" s="39" t="s">
        <v>55</v>
      </c>
      <c r="H29" s="39" t="s">
        <v>56</v>
      </c>
      <c r="I29" s="50" t="s">
        <v>30</v>
      </c>
      <c r="J29" s="50" t="s">
        <v>51</v>
      </c>
      <c r="K29" s="49" t="s">
        <v>71</v>
      </c>
    </row>
    <row r="30" ht="15" hidden="1" customHeight="1" spans="1:11">
      <c r="A30" s="45"/>
      <c r="B30" s="20"/>
      <c r="C30" s="48"/>
      <c r="D30" s="50"/>
      <c r="E30" s="50"/>
      <c r="F30" s="81"/>
      <c r="G30" s="81"/>
      <c r="H30" s="81"/>
      <c r="I30" s="50"/>
      <c r="J30" s="50"/>
      <c r="K30" s="50"/>
    </row>
    <row r="31" ht="15" hidden="1" customHeight="1" spans="1:11">
      <c r="A31" s="45"/>
      <c r="B31" s="20"/>
      <c r="C31" s="48" t="s">
        <v>72</v>
      </c>
      <c r="D31" s="50"/>
      <c r="E31" s="50"/>
      <c r="F31" s="39"/>
      <c r="G31" s="39"/>
      <c r="H31" s="39"/>
      <c r="I31" s="50"/>
      <c r="J31" s="50"/>
      <c r="K31" s="50"/>
    </row>
    <row r="32" ht="15" hidden="1" customHeight="1" spans="1:11">
      <c r="A32" s="45"/>
      <c r="B32" s="20"/>
      <c r="C32" s="48"/>
      <c r="D32" s="50"/>
      <c r="E32" s="50"/>
      <c r="F32" s="81"/>
      <c r="G32" s="81"/>
      <c r="H32" s="81"/>
      <c r="I32" s="50"/>
      <c r="J32" s="50"/>
      <c r="K32" s="50"/>
    </row>
    <row r="33" ht="15" hidden="1" customHeight="1" spans="1:11">
      <c r="A33" s="45"/>
      <c r="B33" s="20"/>
      <c r="C33" s="48"/>
      <c r="D33" s="50"/>
      <c r="E33" s="50"/>
      <c r="F33" s="81"/>
      <c r="G33" s="81"/>
      <c r="H33" s="81"/>
      <c r="I33" s="50"/>
      <c r="J33" s="50"/>
      <c r="K33" s="50"/>
    </row>
    <row r="34" ht="15" hidden="1" customHeight="1" spans="1:11">
      <c r="A34" s="45"/>
      <c r="B34" s="20"/>
      <c r="C34" s="48" t="s">
        <v>73</v>
      </c>
      <c r="D34" s="50"/>
      <c r="E34" s="50"/>
      <c r="F34" s="39"/>
      <c r="G34" s="39"/>
      <c r="H34" s="39"/>
      <c r="I34" s="50"/>
      <c r="J34" s="50"/>
      <c r="K34" s="50"/>
    </row>
    <row r="35" ht="15" hidden="1" customHeight="1" spans="1:11">
      <c r="A35" s="45"/>
      <c r="B35" s="20"/>
      <c r="C35" s="48"/>
      <c r="D35" s="50"/>
      <c r="E35" s="50"/>
      <c r="F35" s="81"/>
      <c r="G35" s="81"/>
      <c r="H35" s="81"/>
      <c r="I35" s="50"/>
      <c r="J35" s="50"/>
      <c r="K35" s="50"/>
    </row>
    <row r="36" ht="15" hidden="1" customHeight="1" spans="1:11">
      <c r="A36" s="45"/>
      <c r="B36" s="20"/>
      <c r="C36" s="48"/>
      <c r="D36" s="50"/>
      <c r="E36" s="50"/>
      <c r="F36" s="81"/>
      <c r="G36" s="81"/>
      <c r="H36" s="81"/>
      <c r="I36" s="50"/>
      <c r="J36" s="50"/>
      <c r="K36" s="50"/>
    </row>
    <row r="37" ht="27" customHeight="1" spans="1:11">
      <c r="A37" s="45"/>
      <c r="B37" s="52" t="s">
        <v>74</v>
      </c>
      <c r="C37" s="48" t="s">
        <v>75</v>
      </c>
      <c r="D37" s="50" t="s">
        <v>128</v>
      </c>
      <c r="E37" s="50" t="s">
        <v>48</v>
      </c>
      <c r="F37" s="51" t="s">
        <v>47</v>
      </c>
      <c r="G37" s="39" t="s">
        <v>55</v>
      </c>
      <c r="H37" s="39" t="s">
        <v>56</v>
      </c>
      <c r="I37" s="50" t="s">
        <v>30</v>
      </c>
      <c r="J37" s="50" t="s">
        <v>51</v>
      </c>
      <c r="K37" s="50" t="s">
        <v>48</v>
      </c>
    </row>
    <row r="38" ht="15" hidden="1" customHeight="1" spans="1:11">
      <c r="A38" s="45"/>
      <c r="B38" s="52"/>
      <c r="C38" s="48"/>
      <c r="D38" s="50"/>
      <c r="E38" s="50"/>
      <c r="F38" s="81"/>
      <c r="G38" s="81"/>
      <c r="H38" s="81"/>
      <c r="I38" s="50"/>
      <c r="J38" s="50"/>
      <c r="K38" s="50"/>
    </row>
    <row r="39" ht="15" hidden="1" customHeight="1" spans="1:11">
      <c r="A39" s="45"/>
      <c r="B39" s="52"/>
      <c r="C39" s="48"/>
      <c r="D39" s="50"/>
      <c r="E39" s="50"/>
      <c r="F39" s="81"/>
      <c r="G39" s="81"/>
      <c r="H39" s="81"/>
      <c r="I39" s="50"/>
      <c r="J39" s="50"/>
      <c r="K39" s="50"/>
    </row>
    <row r="40" ht="28.5" customHeight="1" spans="1:11">
      <c r="A40" s="45"/>
      <c r="B40" s="47" t="s">
        <v>77</v>
      </c>
      <c r="C40" s="48" t="s">
        <v>78</v>
      </c>
      <c r="D40" s="50" t="s">
        <v>79</v>
      </c>
      <c r="E40" s="50" t="s">
        <v>48</v>
      </c>
      <c r="F40" s="53" t="s">
        <v>61</v>
      </c>
      <c r="G40" s="54" t="s">
        <v>57</v>
      </c>
      <c r="H40" s="55" t="s">
        <v>56</v>
      </c>
      <c r="I40" s="50" t="s">
        <v>30</v>
      </c>
      <c r="J40" s="50" t="s">
        <v>51</v>
      </c>
      <c r="K40" s="50" t="s">
        <v>48</v>
      </c>
    </row>
    <row r="41" ht="18" customHeight="1" spans="1:11">
      <c r="A41" s="56"/>
      <c r="B41" s="20" t="s">
        <v>81</v>
      </c>
      <c r="C41" s="20"/>
      <c r="D41" s="20"/>
      <c r="E41" s="20"/>
      <c r="F41" s="20"/>
      <c r="G41" s="20"/>
      <c r="H41" s="20"/>
      <c r="I41" s="20"/>
      <c r="J41" s="20"/>
      <c r="K41" s="72">
        <v>100</v>
      </c>
    </row>
    <row r="42" ht="21" customHeight="1" spans="1:11">
      <c r="A42" s="19" t="s">
        <v>82</v>
      </c>
      <c r="B42" s="32" t="s">
        <v>83</v>
      </c>
      <c r="C42" s="32"/>
      <c r="D42" s="32"/>
      <c r="E42" s="32"/>
      <c r="F42" s="32"/>
      <c r="G42" s="32"/>
      <c r="H42" s="32"/>
      <c r="I42" s="32"/>
      <c r="J42" s="32"/>
      <c r="K42" s="32"/>
    </row>
    <row r="43"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29 J40 J13:J24 J26:J28 J30:J39">
      <formula1>"完成,未完成"</formula1>
    </dataValidation>
  </dataValidations>
  <pageMargins left="0.700606886796125" right="0.700606886796125" top="0.751989328955102" bottom="0.751989328955102" header="0.299268139628913" footer="0.299268139628913"/>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3" workbookViewId="0">
      <selection activeCell="N5" sqref="N5"/>
    </sheetView>
  </sheetViews>
  <sheetFormatPr defaultColWidth="8.2962962962963" defaultRowHeight="10.8"/>
  <cols>
    <col min="1" max="1" width="8" style="5" customWidth="1"/>
    <col min="2" max="2" width="14.1111111111111" style="6" customWidth="1"/>
    <col min="3" max="3" width="11.6018518518519" style="7" customWidth="1"/>
    <col min="4" max="4" width="11" style="7" customWidth="1"/>
    <col min="5" max="5" width="11.6018518518519" style="7" customWidth="1"/>
    <col min="6" max="6" width="7.39814814814815" style="7" customWidth="1"/>
    <col min="7" max="10" width="19.2222222222222"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16" customHeight="1" spans="1:1">
      <c r="A1" s="8" t="s">
        <v>0</v>
      </c>
    </row>
    <row r="2" s="1" customFormat="1" ht="20"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76" t="s">
        <v>129</v>
      </c>
      <c r="D4" s="44"/>
      <c r="E4" s="17" t="s">
        <v>8</v>
      </c>
      <c r="F4" s="17"/>
      <c r="G4" s="7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130</v>
      </c>
      <c r="D6" s="25"/>
      <c r="E6" s="26" t="s">
        <v>18</v>
      </c>
      <c r="F6" s="27">
        <v>34.51</v>
      </c>
      <c r="G6" s="28"/>
      <c r="H6" s="26" t="s">
        <v>19</v>
      </c>
      <c r="I6" s="27">
        <v>34.51</v>
      </c>
      <c r="J6" s="28"/>
      <c r="K6" s="82">
        <v>0.8987</v>
      </c>
    </row>
    <row r="7" ht="22.5" customHeight="1" spans="1:11">
      <c r="A7" s="19"/>
      <c r="B7" s="29" t="s">
        <v>21</v>
      </c>
      <c r="C7" s="25" t="s">
        <v>130</v>
      </c>
      <c r="D7" s="25"/>
      <c r="E7" s="29" t="s">
        <v>21</v>
      </c>
      <c r="F7" s="30" t="s">
        <v>131</v>
      </c>
      <c r="G7" s="31"/>
      <c r="H7" s="29" t="s">
        <v>21</v>
      </c>
      <c r="I7" s="30" t="s">
        <v>131</v>
      </c>
      <c r="J7" s="31"/>
      <c r="K7" s="13"/>
    </row>
    <row r="8" ht="22.5" customHeight="1" spans="1:11">
      <c r="A8" s="19"/>
      <c r="B8" s="32" t="s">
        <v>23</v>
      </c>
      <c r="C8" s="33"/>
      <c r="D8" s="33"/>
      <c r="E8" s="32" t="s">
        <v>23</v>
      </c>
      <c r="F8" s="30"/>
      <c r="G8" s="31"/>
      <c r="H8" s="32" t="s">
        <v>23</v>
      </c>
      <c r="I8" s="66"/>
      <c r="J8" s="67"/>
      <c r="K8" s="13"/>
    </row>
    <row r="9" ht="30" customHeight="1" spans="1:11">
      <c r="A9" s="19" t="s">
        <v>24</v>
      </c>
      <c r="B9" s="34" t="s">
        <v>25</v>
      </c>
      <c r="C9" s="35"/>
      <c r="D9" s="35"/>
      <c r="E9" s="36"/>
      <c r="F9" s="21" t="s">
        <v>26</v>
      </c>
      <c r="G9" s="22"/>
      <c r="H9" s="22"/>
      <c r="I9" s="22"/>
      <c r="J9" s="23"/>
      <c r="K9" s="14" t="s">
        <v>27</v>
      </c>
    </row>
    <row r="10" ht="30" customHeight="1" spans="1:11">
      <c r="A10" s="19"/>
      <c r="B10" s="106" t="s">
        <v>132</v>
      </c>
      <c r="C10" s="38"/>
      <c r="D10" s="38"/>
      <c r="E10" s="38"/>
      <c r="F10" s="78" t="s">
        <v>132</v>
      </c>
      <c r="G10" s="38"/>
      <c r="H10" s="38"/>
      <c r="I10" s="38"/>
      <c r="J10" s="83"/>
      <c r="K10" s="25" t="s">
        <v>133</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4.6" customHeight="1" spans="1:11">
      <c r="A13" s="45"/>
      <c r="B13" s="47" t="s">
        <v>43</v>
      </c>
      <c r="C13" s="48" t="s">
        <v>44</v>
      </c>
      <c r="D13" s="55" t="s">
        <v>134</v>
      </c>
      <c r="E13" s="54" t="s">
        <v>46</v>
      </c>
      <c r="F13" s="55" t="s">
        <v>47</v>
      </c>
      <c r="G13" s="80" t="s">
        <v>135</v>
      </c>
      <c r="H13" s="79" t="s">
        <v>94</v>
      </c>
      <c r="I13" s="80" t="s">
        <v>135</v>
      </c>
      <c r="J13" s="25" t="s">
        <v>51</v>
      </c>
      <c r="K13" s="14" t="s">
        <v>46</v>
      </c>
    </row>
    <row r="14" ht="24.6" hidden="1" customHeight="1" spans="1:11">
      <c r="A14" s="45"/>
      <c r="B14" s="20"/>
      <c r="C14" s="48"/>
      <c r="D14" s="75"/>
      <c r="E14" s="50"/>
      <c r="F14" s="81"/>
      <c r="G14" s="81"/>
      <c r="H14" s="81"/>
      <c r="I14" s="81"/>
      <c r="J14" s="84"/>
      <c r="K14" s="84"/>
    </row>
    <row r="15" ht="24.6" hidden="1" customHeight="1" spans="1:11">
      <c r="A15" s="45"/>
      <c r="B15" s="20"/>
      <c r="C15" s="48"/>
      <c r="D15" s="50"/>
      <c r="E15" s="50"/>
      <c r="F15" s="81"/>
      <c r="G15" s="81"/>
      <c r="H15" s="81"/>
      <c r="I15" s="81"/>
      <c r="J15" s="48"/>
      <c r="K15" s="48"/>
    </row>
    <row r="16" ht="34.5" customHeight="1" spans="1:11">
      <c r="A16" s="45"/>
      <c r="B16" s="20"/>
      <c r="C16" s="48" t="s">
        <v>52</v>
      </c>
      <c r="D16" s="55" t="s">
        <v>136</v>
      </c>
      <c r="E16" s="54" t="s">
        <v>46</v>
      </c>
      <c r="F16" s="79" t="s">
        <v>47</v>
      </c>
      <c r="G16" s="108" t="s">
        <v>97</v>
      </c>
      <c r="H16" s="108" t="s">
        <v>56</v>
      </c>
      <c r="I16" s="108" t="s">
        <v>97</v>
      </c>
      <c r="J16" s="25" t="s">
        <v>51</v>
      </c>
      <c r="K16" s="48" t="s">
        <v>46</v>
      </c>
    </row>
    <row r="17" ht="34.2" hidden="1" customHeight="1" spans="1:11">
      <c r="A17" s="45"/>
      <c r="B17" s="20"/>
      <c r="C17" s="48"/>
      <c r="D17" s="50"/>
      <c r="E17" s="50"/>
      <c r="F17" s="81"/>
      <c r="G17" s="81"/>
      <c r="H17" s="81"/>
      <c r="I17" s="81"/>
      <c r="J17" s="25"/>
      <c r="K17" s="48"/>
    </row>
    <row r="18" ht="24.6" hidden="1" customHeight="1" spans="1:11">
      <c r="A18" s="45"/>
      <c r="B18" s="20"/>
      <c r="C18" s="48"/>
      <c r="D18" s="50"/>
      <c r="E18" s="50"/>
      <c r="F18" s="81"/>
      <c r="G18" s="81"/>
      <c r="H18" s="81"/>
      <c r="I18" s="81"/>
      <c r="J18" s="25"/>
      <c r="K18" s="48"/>
    </row>
    <row r="19" ht="24.6" customHeight="1" spans="1:11">
      <c r="A19" s="45"/>
      <c r="B19" s="20"/>
      <c r="C19" s="48" t="s">
        <v>58</v>
      </c>
      <c r="D19" s="50" t="s">
        <v>137</v>
      </c>
      <c r="E19" s="50" t="s">
        <v>60</v>
      </c>
      <c r="F19" s="51" t="s">
        <v>61</v>
      </c>
      <c r="G19" s="51" t="s">
        <v>57</v>
      </c>
      <c r="H19" s="108" t="s">
        <v>56</v>
      </c>
      <c r="I19" s="51" t="s">
        <v>57</v>
      </c>
      <c r="J19" s="25" t="s">
        <v>51</v>
      </c>
      <c r="K19" s="14" t="s">
        <v>60</v>
      </c>
    </row>
    <row r="20" ht="24.6" hidden="1" customHeight="1" spans="1:11">
      <c r="A20" s="45"/>
      <c r="B20" s="20"/>
      <c r="C20" s="48"/>
      <c r="D20" s="50"/>
      <c r="E20" s="50"/>
      <c r="F20" s="81"/>
      <c r="G20" s="81"/>
      <c r="H20" s="81"/>
      <c r="I20" s="81"/>
      <c r="J20" s="25"/>
      <c r="K20" s="72"/>
    </row>
    <row r="21" ht="24.6" hidden="1" customHeight="1" spans="1:11">
      <c r="A21" s="45"/>
      <c r="B21" s="20"/>
      <c r="C21" s="48"/>
      <c r="D21" s="50"/>
      <c r="E21" s="50"/>
      <c r="F21" s="81"/>
      <c r="G21" s="81"/>
      <c r="H21" s="81"/>
      <c r="I21" s="81"/>
      <c r="J21" s="25"/>
      <c r="K21" s="72"/>
    </row>
    <row r="22" ht="24.6" customHeight="1" spans="1:11">
      <c r="A22" s="45"/>
      <c r="B22" s="20"/>
      <c r="C22" s="48" t="s">
        <v>62</v>
      </c>
      <c r="D22" s="50" t="s">
        <v>138</v>
      </c>
      <c r="E22" s="50" t="s">
        <v>60</v>
      </c>
      <c r="F22" s="39" t="s">
        <v>64</v>
      </c>
      <c r="G22" s="39" t="s">
        <v>139</v>
      </c>
      <c r="H22" s="39" t="s">
        <v>65</v>
      </c>
      <c r="I22" s="39" t="s">
        <v>139</v>
      </c>
      <c r="J22" s="25" t="s">
        <v>51</v>
      </c>
      <c r="K22" s="14" t="s">
        <v>60</v>
      </c>
    </row>
    <row r="23" ht="24.6" hidden="1" customHeight="1" spans="1:11">
      <c r="A23" s="45"/>
      <c r="B23" s="20"/>
      <c r="C23" s="48"/>
      <c r="D23" s="50"/>
      <c r="E23" s="50"/>
      <c r="F23" s="81"/>
      <c r="G23" s="81"/>
      <c r="H23" s="81"/>
      <c r="I23" s="81"/>
      <c r="J23" s="25"/>
      <c r="K23" s="85"/>
    </row>
    <row r="24" ht="24.6" hidden="1" customHeight="1" spans="1:11">
      <c r="A24" s="45"/>
      <c r="B24" s="20"/>
      <c r="C24" s="48"/>
      <c r="D24" s="50"/>
      <c r="E24" s="50"/>
      <c r="F24" s="81"/>
      <c r="G24" s="81"/>
      <c r="H24" s="81"/>
      <c r="I24" s="81"/>
      <c r="J24" s="25"/>
      <c r="K24" s="50"/>
    </row>
    <row r="25" ht="24.6" hidden="1" customHeight="1" spans="1:11">
      <c r="A25" s="45"/>
      <c r="B25" s="47" t="s">
        <v>67</v>
      </c>
      <c r="C25" s="48" t="s">
        <v>68</v>
      </c>
      <c r="D25" s="50"/>
      <c r="E25" s="50"/>
      <c r="F25" s="50"/>
      <c r="G25" s="50"/>
      <c r="H25" s="50"/>
      <c r="I25" s="50"/>
      <c r="J25" s="25"/>
      <c r="K25" s="50"/>
    </row>
    <row r="26" ht="15" hidden="1" customHeight="1" spans="1:11">
      <c r="A26" s="45"/>
      <c r="B26" s="20"/>
      <c r="C26" s="48"/>
      <c r="D26" s="50"/>
      <c r="E26" s="50"/>
      <c r="F26" s="81"/>
      <c r="G26" s="81"/>
      <c r="H26" s="81"/>
      <c r="I26" s="81"/>
      <c r="J26" s="25"/>
      <c r="K26" s="50"/>
    </row>
    <row r="27" ht="15" hidden="1" customHeight="1" spans="1:11">
      <c r="A27" s="45"/>
      <c r="B27" s="20"/>
      <c r="C27" s="48"/>
      <c r="D27" s="50"/>
      <c r="E27" s="50"/>
      <c r="F27" s="81"/>
      <c r="G27" s="81"/>
      <c r="H27" s="81"/>
      <c r="I27" s="81"/>
      <c r="J27" s="25"/>
      <c r="K27" s="50"/>
    </row>
    <row r="28" ht="15" customHeight="1" spans="1:11">
      <c r="A28" s="45"/>
      <c r="B28" s="20"/>
      <c r="C28" s="48" t="s">
        <v>69</v>
      </c>
      <c r="D28" s="50" t="s">
        <v>140</v>
      </c>
      <c r="E28" s="50" t="s">
        <v>71</v>
      </c>
      <c r="F28" s="79" t="s">
        <v>47</v>
      </c>
      <c r="G28" s="108" t="s">
        <v>97</v>
      </c>
      <c r="H28" s="108" t="s">
        <v>56</v>
      </c>
      <c r="I28" s="108" t="s">
        <v>97</v>
      </c>
      <c r="J28" s="25" t="s">
        <v>51</v>
      </c>
      <c r="K28" s="14" t="s">
        <v>71</v>
      </c>
    </row>
    <row r="29" ht="15" hidden="1" customHeight="1" spans="1:11">
      <c r="A29" s="45"/>
      <c r="B29" s="20"/>
      <c r="C29" s="48"/>
      <c r="D29" s="49"/>
      <c r="E29" s="49"/>
      <c r="F29" s="51"/>
      <c r="G29" s="39"/>
      <c r="H29" s="39"/>
      <c r="I29" s="39"/>
      <c r="J29" s="25" t="s">
        <v>51</v>
      </c>
      <c r="K29" s="84"/>
    </row>
    <row r="30" ht="15" hidden="1" customHeight="1" spans="1:11">
      <c r="A30" s="45"/>
      <c r="B30" s="20"/>
      <c r="C30" s="48"/>
      <c r="D30" s="50"/>
      <c r="E30" s="50"/>
      <c r="F30" s="81"/>
      <c r="G30" s="81"/>
      <c r="H30" s="81"/>
      <c r="I30" s="81"/>
      <c r="J30" s="25"/>
      <c r="K30" s="48"/>
    </row>
    <row r="31" ht="15" hidden="1" customHeight="1" spans="1:11">
      <c r="A31" s="45"/>
      <c r="B31" s="20"/>
      <c r="C31" s="48" t="s">
        <v>72</v>
      </c>
      <c r="D31" s="50"/>
      <c r="E31" s="50"/>
      <c r="F31" s="39"/>
      <c r="G31" s="39"/>
      <c r="H31" s="39"/>
      <c r="I31" s="39"/>
      <c r="J31" s="25"/>
      <c r="K31" s="48"/>
    </row>
    <row r="32" ht="15" hidden="1" customHeight="1" spans="1:11">
      <c r="A32" s="45"/>
      <c r="B32" s="20"/>
      <c r="C32" s="48"/>
      <c r="D32" s="50"/>
      <c r="E32" s="50"/>
      <c r="F32" s="81"/>
      <c r="G32" s="81"/>
      <c r="H32" s="81"/>
      <c r="I32" s="81"/>
      <c r="J32" s="25"/>
      <c r="K32" s="48"/>
    </row>
    <row r="33" ht="15" hidden="1" customHeight="1" spans="1:11">
      <c r="A33" s="45"/>
      <c r="B33" s="20"/>
      <c r="C33" s="48"/>
      <c r="D33" s="50"/>
      <c r="E33" s="50"/>
      <c r="F33" s="81"/>
      <c r="G33" s="81"/>
      <c r="H33" s="81"/>
      <c r="I33" s="81"/>
      <c r="J33" s="25"/>
      <c r="K33" s="48"/>
    </row>
    <row r="34" ht="15" hidden="1" customHeight="1" spans="1:11">
      <c r="A34" s="45"/>
      <c r="B34" s="20"/>
      <c r="C34" s="48" t="s">
        <v>73</v>
      </c>
      <c r="D34" s="50"/>
      <c r="E34" s="50"/>
      <c r="F34" s="39"/>
      <c r="G34" s="39"/>
      <c r="H34" s="39"/>
      <c r="I34" s="39"/>
      <c r="J34" s="25"/>
      <c r="K34" s="14"/>
    </row>
    <row r="35" ht="15" hidden="1" customHeight="1" spans="1:11">
      <c r="A35" s="45"/>
      <c r="B35" s="20"/>
      <c r="C35" s="48"/>
      <c r="D35" s="50"/>
      <c r="E35" s="50"/>
      <c r="F35" s="81"/>
      <c r="G35" s="81"/>
      <c r="H35" s="81"/>
      <c r="I35" s="81"/>
      <c r="J35" s="25"/>
      <c r="K35" s="72"/>
    </row>
    <row r="36" ht="15" hidden="1" customHeight="1" spans="1:11">
      <c r="A36" s="45"/>
      <c r="B36" s="20"/>
      <c r="C36" s="48"/>
      <c r="D36" s="50"/>
      <c r="E36" s="50"/>
      <c r="F36" s="81"/>
      <c r="G36" s="81"/>
      <c r="H36" s="81"/>
      <c r="I36" s="81"/>
      <c r="J36" s="25"/>
      <c r="K36" s="72"/>
    </row>
    <row r="37" ht="27" customHeight="1" spans="1:11">
      <c r="A37" s="45"/>
      <c r="B37" s="52" t="s">
        <v>74</v>
      </c>
      <c r="C37" s="48" t="s">
        <v>75</v>
      </c>
      <c r="D37" s="50" t="s">
        <v>141</v>
      </c>
      <c r="E37" s="50" t="s">
        <v>48</v>
      </c>
      <c r="F37" s="79" t="s">
        <v>47</v>
      </c>
      <c r="G37" s="108" t="s">
        <v>107</v>
      </c>
      <c r="H37" s="108" t="s">
        <v>56</v>
      </c>
      <c r="I37" s="108" t="s">
        <v>107</v>
      </c>
      <c r="J37" s="25" t="s">
        <v>51</v>
      </c>
      <c r="K37" s="14" t="s">
        <v>48</v>
      </c>
    </row>
    <row r="38" ht="15" hidden="1" customHeight="1" spans="1:11">
      <c r="A38" s="45"/>
      <c r="B38" s="52"/>
      <c r="C38" s="48"/>
      <c r="D38" s="50"/>
      <c r="E38" s="50"/>
      <c r="F38" s="81"/>
      <c r="G38" s="81"/>
      <c r="H38" s="81"/>
      <c r="I38" s="50"/>
      <c r="J38" s="50"/>
      <c r="K38" s="14"/>
    </row>
    <row r="39" ht="15" hidden="1" customHeight="1" spans="1:11">
      <c r="A39" s="45"/>
      <c r="B39" s="52"/>
      <c r="C39" s="48"/>
      <c r="D39" s="50"/>
      <c r="E39" s="50"/>
      <c r="F39" s="81"/>
      <c r="G39" s="81"/>
      <c r="H39" s="81"/>
      <c r="I39" s="50"/>
      <c r="J39" s="50"/>
      <c r="K39" s="84"/>
    </row>
    <row r="40" ht="28.5" customHeight="1" spans="1:11">
      <c r="A40" s="45"/>
      <c r="B40" s="47" t="s">
        <v>77</v>
      </c>
      <c r="C40" s="48" t="s">
        <v>78</v>
      </c>
      <c r="D40" s="50" t="s">
        <v>79</v>
      </c>
      <c r="E40" s="50" t="s">
        <v>48</v>
      </c>
      <c r="F40" s="53" t="s">
        <v>61</v>
      </c>
      <c r="G40" s="54" t="s">
        <v>57</v>
      </c>
      <c r="H40" s="55" t="s">
        <v>56</v>
      </c>
      <c r="I40" s="50" t="s">
        <v>133</v>
      </c>
      <c r="J40" s="25" t="s">
        <v>51</v>
      </c>
      <c r="K40" s="48">
        <f>89.87/100*10</f>
        <v>8.987</v>
      </c>
    </row>
    <row r="41" ht="18" customHeight="1" spans="1:11">
      <c r="A41" s="56"/>
      <c r="B41" s="20" t="s">
        <v>81</v>
      </c>
      <c r="C41" s="20"/>
      <c r="D41" s="20"/>
      <c r="E41" s="20"/>
      <c r="F41" s="20"/>
      <c r="G41" s="20"/>
      <c r="H41" s="20"/>
      <c r="I41" s="20"/>
      <c r="J41" s="20"/>
      <c r="K41" s="72">
        <f>20+20+10+30+10+8.987</f>
        <v>98.987</v>
      </c>
    </row>
    <row r="42" ht="46.05" customHeight="1" spans="1:11">
      <c r="A42" s="19" t="s">
        <v>82</v>
      </c>
      <c r="B42" s="32" t="s">
        <v>83</v>
      </c>
      <c r="C42" s="32"/>
      <c r="D42" s="32"/>
      <c r="E42" s="32"/>
      <c r="F42" s="32"/>
      <c r="G42" s="32"/>
      <c r="H42" s="32"/>
      <c r="I42" s="32"/>
      <c r="J42" s="32"/>
      <c r="K42" s="32"/>
    </row>
    <row r="43"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29 J40 J13:J24 J26:J28 J30:J39">
      <formula1>"完成,未完成"</formula1>
    </dataValidation>
  </dataValidations>
  <pageMargins left="0.700606886796125" right="0.700606886796125" top="0.751989328955102" bottom="0.751989328955102" header="0.299268139628913" footer="0.299268139628913"/>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7" workbookViewId="0">
      <selection activeCell="I6" sqref="I6:J6"/>
    </sheetView>
  </sheetViews>
  <sheetFormatPr defaultColWidth="8.2962962962963" defaultRowHeight="10.8"/>
  <cols>
    <col min="1" max="1" width="8" style="5" customWidth="1"/>
    <col min="2" max="2" width="11.6018518518519" style="6" customWidth="1"/>
    <col min="3" max="9" width="16.8888888888889" style="7" customWidth="1"/>
    <col min="10" max="10" width="9"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76" t="s">
        <v>142</v>
      </c>
      <c r="D4" s="44"/>
      <c r="E4" s="17" t="s">
        <v>8</v>
      </c>
      <c r="F4" s="17"/>
      <c r="G4" s="7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143</v>
      </c>
      <c r="D6" s="25"/>
      <c r="E6" s="26" t="s">
        <v>18</v>
      </c>
      <c r="F6" s="77">
        <f>3.72-2.88</f>
        <v>0.84</v>
      </c>
      <c r="G6" s="28"/>
      <c r="H6" s="26" t="s">
        <v>19</v>
      </c>
      <c r="I6" s="27">
        <v>0.84</v>
      </c>
      <c r="J6" s="28"/>
      <c r="K6" s="82">
        <v>0.2258</v>
      </c>
    </row>
    <row r="7" ht="22.5" customHeight="1" spans="1:11">
      <c r="A7" s="19"/>
      <c r="B7" s="29" t="s">
        <v>21</v>
      </c>
      <c r="C7" s="25" t="s">
        <v>143</v>
      </c>
      <c r="D7" s="25"/>
      <c r="E7" s="29" t="s">
        <v>21</v>
      </c>
      <c r="F7" s="30" t="s">
        <v>144</v>
      </c>
      <c r="G7" s="31"/>
      <c r="H7" s="29" t="s">
        <v>21</v>
      </c>
      <c r="I7" s="30" t="s">
        <v>144</v>
      </c>
      <c r="J7" s="31"/>
      <c r="K7" s="13"/>
    </row>
    <row r="8" ht="22.5" customHeight="1" spans="1:11">
      <c r="A8" s="19"/>
      <c r="B8" s="32" t="s">
        <v>23</v>
      </c>
      <c r="C8" s="33"/>
      <c r="D8" s="33"/>
      <c r="E8" s="32" t="s">
        <v>23</v>
      </c>
      <c r="F8" s="30"/>
      <c r="G8" s="31"/>
      <c r="H8" s="32" t="s">
        <v>23</v>
      </c>
      <c r="I8" s="66"/>
      <c r="J8" s="67"/>
      <c r="K8" s="13"/>
    </row>
    <row r="9" ht="30" customHeight="1" spans="1:11">
      <c r="A9" s="19" t="s">
        <v>24</v>
      </c>
      <c r="B9" s="34" t="s">
        <v>25</v>
      </c>
      <c r="C9" s="35"/>
      <c r="D9" s="35"/>
      <c r="E9" s="36"/>
      <c r="F9" s="21" t="s">
        <v>26</v>
      </c>
      <c r="G9" s="22"/>
      <c r="H9" s="22"/>
      <c r="I9" s="22"/>
      <c r="J9" s="23"/>
      <c r="K9" s="14" t="s">
        <v>27</v>
      </c>
    </row>
    <row r="10" ht="44" customHeight="1" spans="1:11">
      <c r="A10" s="19"/>
      <c r="B10" s="106" t="s">
        <v>145</v>
      </c>
      <c r="C10" s="38"/>
      <c r="D10" s="38"/>
      <c r="E10" s="38"/>
      <c r="F10" s="78" t="s">
        <v>146</v>
      </c>
      <c r="G10" s="38"/>
      <c r="H10" s="38"/>
      <c r="I10" s="38"/>
      <c r="J10" s="83"/>
      <c r="K10" s="70" t="s">
        <v>147</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4.6" customHeight="1" spans="1:11">
      <c r="A13" s="45"/>
      <c r="B13" s="47" t="s">
        <v>43</v>
      </c>
      <c r="C13" s="48" t="s">
        <v>44</v>
      </c>
      <c r="D13" s="55" t="s">
        <v>148</v>
      </c>
      <c r="E13" s="54" t="s">
        <v>46</v>
      </c>
      <c r="F13" s="79" t="s">
        <v>47</v>
      </c>
      <c r="G13" s="80" t="s">
        <v>149</v>
      </c>
      <c r="H13" s="79" t="s">
        <v>94</v>
      </c>
      <c r="I13" s="25" t="s">
        <v>150</v>
      </c>
      <c r="J13" s="25" t="s">
        <v>151</v>
      </c>
      <c r="K13" s="47">
        <f>0.75*20</f>
        <v>15</v>
      </c>
    </row>
    <row r="14" ht="24.6" hidden="1" customHeight="1" spans="1:11">
      <c r="A14" s="45"/>
      <c r="B14" s="20"/>
      <c r="C14" s="48"/>
      <c r="D14" s="75"/>
      <c r="E14" s="50"/>
      <c r="F14" s="81"/>
      <c r="G14" s="81"/>
      <c r="H14" s="81"/>
      <c r="I14" s="84"/>
      <c r="J14" s="84"/>
      <c r="K14" s="84"/>
    </row>
    <row r="15" ht="24.6" hidden="1" customHeight="1" spans="1:11">
      <c r="A15" s="45"/>
      <c r="B15" s="20"/>
      <c r="C15" s="48"/>
      <c r="D15" s="50"/>
      <c r="E15" s="50"/>
      <c r="F15" s="81"/>
      <c r="G15" s="81"/>
      <c r="H15" s="81"/>
      <c r="I15" s="48"/>
      <c r="J15" s="48"/>
      <c r="K15" s="48"/>
    </row>
    <row r="16" ht="34.5" customHeight="1" spans="1:11">
      <c r="A16" s="45"/>
      <c r="B16" s="20"/>
      <c r="C16" s="48" t="s">
        <v>52</v>
      </c>
      <c r="D16" s="79" t="s">
        <v>152</v>
      </c>
      <c r="E16" s="54" t="s">
        <v>46</v>
      </c>
      <c r="F16" s="79" t="s">
        <v>47</v>
      </c>
      <c r="G16" s="39" t="s">
        <v>97</v>
      </c>
      <c r="H16" s="79" t="s">
        <v>56</v>
      </c>
      <c r="I16" s="25" t="s">
        <v>30</v>
      </c>
      <c r="J16" s="96" t="s">
        <v>51</v>
      </c>
      <c r="K16" s="48" t="s">
        <v>46</v>
      </c>
    </row>
    <row r="17" ht="34.2" hidden="1" customHeight="1" spans="1:11">
      <c r="A17" s="45"/>
      <c r="B17" s="20"/>
      <c r="C17" s="48"/>
      <c r="D17" s="50"/>
      <c r="E17" s="50"/>
      <c r="F17" s="81"/>
      <c r="G17" s="81"/>
      <c r="H17" s="81"/>
      <c r="I17" s="25"/>
      <c r="J17" s="48"/>
      <c r="K17" s="48"/>
    </row>
    <row r="18" ht="24.6" hidden="1" customHeight="1" spans="1:11">
      <c r="A18" s="45"/>
      <c r="B18" s="20"/>
      <c r="C18" s="48"/>
      <c r="D18" s="50"/>
      <c r="E18" s="50"/>
      <c r="F18" s="81"/>
      <c r="G18" s="81"/>
      <c r="H18" s="81"/>
      <c r="I18" s="25"/>
      <c r="J18" s="48"/>
      <c r="K18" s="48"/>
    </row>
    <row r="19" ht="24.6" customHeight="1" spans="1:11">
      <c r="A19" s="45"/>
      <c r="B19" s="20"/>
      <c r="C19" s="48" t="s">
        <v>58</v>
      </c>
      <c r="D19" s="50" t="s">
        <v>153</v>
      </c>
      <c r="E19" s="50" t="s">
        <v>60</v>
      </c>
      <c r="F19" s="51" t="s">
        <v>61</v>
      </c>
      <c r="G19" s="51" t="s">
        <v>57</v>
      </c>
      <c r="H19" s="39" t="s">
        <v>56</v>
      </c>
      <c r="I19" s="25" t="s">
        <v>80</v>
      </c>
      <c r="J19" s="75" t="s">
        <v>151</v>
      </c>
      <c r="K19" s="14" t="s">
        <v>80</v>
      </c>
    </row>
    <row r="20" ht="24.6" hidden="1" customHeight="1" spans="1:11">
      <c r="A20" s="45"/>
      <c r="B20" s="20"/>
      <c r="C20" s="48"/>
      <c r="D20" s="50"/>
      <c r="E20" s="50"/>
      <c r="F20" s="81"/>
      <c r="G20" s="81"/>
      <c r="H20" s="81"/>
      <c r="I20" s="25"/>
      <c r="J20" s="72"/>
      <c r="K20" s="72"/>
    </row>
    <row r="21" ht="24.6" hidden="1" customHeight="1" spans="1:11">
      <c r="A21" s="45"/>
      <c r="B21" s="20"/>
      <c r="C21" s="48"/>
      <c r="D21" s="50"/>
      <c r="E21" s="50"/>
      <c r="F21" s="81"/>
      <c r="G21" s="81"/>
      <c r="H21" s="81"/>
      <c r="I21" s="25"/>
      <c r="J21" s="72"/>
      <c r="K21" s="72"/>
    </row>
    <row r="22" ht="24.6" customHeight="1" spans="1:11">
      <c r="A22" s="45"/>
      <c r="B22" s="20"/>
      <c r="C22" s="48" t="s">
        <v>62</v>
      </c>
      <c r="D22" s="50" t="s">
        <v>154</v>
      </c>
      <c r="E22" s="50" t="s">
        <v>60</v>
      </c>
      <c r="F22" s="39" t="s">
        <v>64</v>
      </c>
      <c r="G22" s="39" t="s">
        <v>155</v>
      </c>
      <c r="H22" s="39" t="s">
        <v>65</v>
      </c>
      <c r="I22" s="25" t="s">
        <v>156</v>
      </c>
      <c r="J22" s="50" t="s">
        <v>51</v>
      </c>
      <c r="K22" s="14" t="s">
        <v>60</v>
      </c>
    </row>
    <row r="23" ht="24.6" hidden="1" customHeight="1" spans="1:11">
      <c r="A23" s="45"/>
      <c r="B23" s="20"/>
      <c r="C23" s="48"/>
      <c r="D23" s="50"/>
      <c r="E23" s="50"/>
      <c r="F23" s="81"/>
      <c r="G23" s="81"/>
      <c r="H23" s="81"/>
      <c r="I23" s="25"/>
      <c r="J23" s="85"/>
      <c r="K23" s="85"/>
    </row>
    <row r="24" ht="24.6" hidden="1" customHeight="1" spans="1:11">
      <c r="A24" s="45"/>
      <c r="B24" s="20"/>
      <c r="C24" s="48"/>
      <c r="D24" s="50"/>
      <c r="E24" s="50"/>
      <c r="F24" s="81"/>
      <c r="G24" s="81"/>
      <c r="H24" s="81"/>
      <c r="I24" s="25"/>
      <c r="J24" s="50"/>
      <c r="K24" s="50"/>
    </row>
    <row r="25" ht="24.6" hidden="1" customHeight="1" spans="1:11">
      <c r="A25" s="45"/>
      <c r="B25" s="47" t="s">
        <v>67</v>
      </c>
      <c r="C25" s="48" t="s">
        <v>68</v>
      </c>
      <c r="D25" s="50"/>
      <c r="E25" s="50"/>
      <c r="F25" s="50"/>
      <c r="G25" s="50"/>
      <c r="H25" s="50"/>
      <c r="I25" s="25"/>
      <c r="J25" s="50"/>
      <c r="K25" s="50"/>
    </row>
    <row r="26" ht="15" hidden="1" customHeight="1" spans="1:11">
      <c r="A26" s="45"/>
      <c r="B26" s="20"/>
      <c r="C26" s="48"/>
      <c r="D26" s="50"/>
      <c r="E26" s="50"/>
      <c r="F26" s="81"/>
      <c r="G26" s="81"/>
      <c r="H26" s="81"/>
      <c r="I26" s="25"/>
      <c r="J26" s="50"/>
      <c r="K26" s="50"/>
    </row>
    <row r="27" ht="15" hidden="1" customHeight="1" spans="1:11">
      <c r="A27" s="45"/>
      <c r="B27" s="20"/>
      <c r="C27" s="48"/>
      <c r="D27" s="50"/>
      <c r="E27" s="50"/>
      <c r="F27" s="81"/>
      <c r="G27" s="81"/>
      <c r="H27" s="81"/>
      <c r="I27" s="25"/>
      <c r="J27" s="50"/>
      <c r="K27" s="50"/>
    </row>
    <row r="28" ht="15" hidden="1" customHeight="1" spans="1:11">
      <c r="A28" s="45"/>
      <c r="B28" s="20"/>
      <c r="C28" s="48" t="s">
        <v>69</v>
      </c>
      <c r="D28" s="50"/>
      <c r="E28" s="50"/>
      <c r="F28" s="39"/>
      <c r="G28" s="39"/>
      <c r="H28" s="39"/>
      <c r="I28" s="25"/>
      <c r="J28" s="50"/>
      <c r="K28" s="50"/>
    </row>
    <row r="29" ht="15" customHeight="1" spans="1:11">
      <c r="A29" s="45"/>
      <c r="B29" s="20"/>
      <c r="C29" s="48"/>
      <c r="D29" s="49" t="s">
        <v>157</v>
      </c>
      <c r="E29" s="49" t="s">
        <v>71</v>
      </c>
      <c r="F29" s="51" t="s">
        <v>47</v>
      </c>
      <c r="G29" s="39" t="s">
        <v>97</v>
      </c>
      <c r="H29" s="39" t="s">
        <v>56</v>
      </c>
      <c r="I29" s="25" t="s">
        <v>121</v>
      </c>
      <c r="J29" s="50" t="s">
        <v>51</v>
      </c>
      <c r="K29" s="14" t="s">
        <v>71</v>
      </c>
    </row>
    <row r="30" ht="15" hidden="1" customHeight="1" spans="1:11">
      <c r="A30" s="45"/>
      <c r="B30" s="20"/>
      <c r="C30" s="48"/>
      <c r="D30" s="50"/>
      <c r="E30" s="50"/>
      <c r="F30" s="81"/>
      <c r="G30" s="81"/>
      <c r="H30" s="81"/>
      <c r="I30" s="25"/>
      <c r="J30" s="50"/>
      <c r="K30" s="50"/>
    </row>
    <row r="31" ht="15" hidden="1" customHeight="1" spans="1:11">
      <c r="A31" s="45"/>
      <c r="B31" s="20"/>
      <c r="C31" s="48" t="s">
        <v>72</v>
      </c>
      <c r="D31" s="50"/>
      <c r="E31" s="50"/>
      <c r="F31" s="39"/>
      <c r="G31" s="39"/>
      <c r="H31" s="39"/>
      <c r="I31" s="25"/>
      <c r="J31" s="50"/>
      <c r="K31" s="50"/>
    </row>
    <row r="32" ht="15" hidden="1" customHeight="1" spans="1:11">
      <c r="A32" s="45"/>
      <c r="B32" s="20"/>
      <c r="C32" s="48"/>
      <c r="D32" s="50"/>
      <c r="E32" s="50"/>
      <c r="F32" s="81"/>
      <c r="G32" s="81"/>
      <c r="H32" s="81"/>
      <c r="I32" s="25"/>
      <c r="J32" s="50"/>
      <c r="K32" s="50"/>
    </row>
    <row r="33" ht="15" hidden="1" customHeight="1" spans="1:11">
      <c r="A33" s="45"/>
      <c r="B33" s="20"/>
      <c r="C33" s="48"/>
      <c r="D33" s="50"/>
      <c r="E33" s="50"/>
      <c r="F33" s="81"/>
      <c r="G33" s="81"/>
      <c r="H33" s="81"/>
      <c r="I33" s="25"/>
      <c r="J33" s="50"/>
      <c r="K33" s="50"/>
    </row>
    <row r="34" ht="15" hidden="1" customHeight="1" spans="1:11">
      <c r="A34" s="45"/>
      <c r="B34" s="20"/>
      <c r="C34" s="48" t="s">
        <v>73</v>
      </c>
      <c r="D34" s="50"/>
      <c r="E34" s="50"/>
      <c r="F34" s="39"/>
      <c r="G34" s="39"/>
      <c r="H34" s="39"/>
      <c r="I34" s="25"/>
      <c r="J34" s="50"/>
      <c r="K34" s="50"/>
    </row>
    <row r="35" ht="15" hidden="1" customHeight="1" spans="1:11">
      <c r="A35" s="45"/>
      <c r="B35" s="20"/>
      <c r="C35" s="48"/>
      <c r="D35" s="50"/>
      <c r="E35" s="50"/>
      <c r="F35" s="81"/>
      <c r="G35" s="81"/>
      <c r="H35" s="81"/>
      <c r="I35" s="25"/>
      <c r="J35" s="50"/>
      <c r="K35" s="50"/>
    </row>
    <row r="36" ht="15" hidden="1" customHeight="1" spans="1:11">
      <c r="A36" s="45"/>
      <c r="B36" s="20"/>
      <c r="C36" s="48"/>
      <c r="D36" s="50"/>
      <c r="E36" s="50"/>
      <c r="F36" s="81"/>
      <c r="G36" s="81"/>
      <c r="H36" s="81"/>
      <c r="I36" s="25"/>
      <c r="J36" s="50"/>
      <c r="K36" s="50"/>
    </row>
    <row r="37" ht="32.4" customHeight="1" spans="1:11">
      <c r="A37" s="45"/>
      <c r="B37" s="52" t="s">
        <v>74</v>
      </c>
      <c r="C37" s="48" t="s">
        <v>75</v>
      </c>
      <c r="D37" s="50" t="s">
        <v>158</v>
      </c>
      <c r="E37" s="50" t="s">
        <v>48</v>
      </c>
      <c r="F37" s="51" t="s">
        <v>47</v>
      </c>
      <c r="G37" s="39" t="s">
        <v>55</v>
      </c>
      <c r="H37" s="39" t="s">
        <v>56</v>
      </c>
      <c r="I37" s="25" t="s">
        <v>30</v>
      </c>
      <c r="J37" s="50" t="s">
        <v>51</v>
      </c>
      <c r="K37" s="50" t="s">
        <v>48</v>
      </c>
    </row>
    <row r="38" ht="15" hidden="1" customHeight="1" spans="1:11">
      <c r="A38" s="45"/>
      <c r="B38" s="52"/>
      <c r="C38" s="48"/>
      <c r="D38" s="50"/>
      <c r="E38" s="50"/>
      <c r="F38" s="81"/>
      <c r="G38" s="81"/>
      <c r="H38" s="81"/>
      <c r="I38" s="25"/>
      <c r="J38" s="50"/>
      <c r="K38" s="50"/>
    </row>
    <row r="39" ht="15" hidden="1" customHeight="1" spans="1:11">
      <c r="A39" s="45"/>
      <c r="B39" s="52"/>
      <c r="C39" s="48"/>
      <c r="D39" s="50"/>
      <c r="E39" s="50"/>
      <c r="F39" s="81"/>
      <c r="G39" s="81"/>
      <c r="H39" s="81"/>
      <c r="I39" s="25"/>
      <c r="J39" s="50"/>
      <c r="K39" s="50"/>
    </row>
    <row r="40" ht="28.5" customHeight="1" spans="1:11">
      <c r="A40" s="45"/>
      <c r="B40" s="47" t="s">
        <v>77</v>
      </c>
      <c r="C40" s="48" t="s">
        <v>78</v>
      </c>
      <c r="D40" s="50" t="s">
        <v>79</v>
      </c>
      <c r="E40" s="50" t="s">
        <v>48</v>
      </c>
      <c r="F40" s="53" t="s">
        <v>61</v>
      </c>
      <c r="G40" s="54" t="s">
        <v>57</v>
      </c>
      <c r="H40" s="55" t="s">
        <v>56</v>
      </c>
      <c r="I40" s="25" t="s">
        <v>147</v>
      </c>
      <c r="J40" s="50" t="s">
        <v>151</v>
      </c>
      <c r="K40" s="107">
        <f>22.58%*10</f>
        <v>2.258</v>
      </c>
    </row>
    <row r="41" ht="18" customHeight="1" spans="1:11">
      <c r="A41" s="56"/>
      <c r="B41" s="20" t="s">
        <v>81</v>
      </c>
      <c r="C41" s="20"/>
      <c r="D41" s="20"/>
      <c r="E41" s="20"/>
      <c r="F41" s="20"/>
      <c r="G41" s="20"/>
      <c r="H41" s="20"/>
      <c r="I41" s="20"/>
      <c r="J41" s="20"/>
      <c r="K41" s="72">
        <v>100</v>
      </c>
    </row>
    <row r="42" ht="46.05" customHeight="1" spans="1:11">
      <c r="A42" s="19" t="s">
        <v>82</v>
      </c>
      <c r="B42" s="32" t="s">
        <v>83</v>
      </c>
      <c r="C42" s="32"/>
      <c r="D42" s="32"/>
      <c r="E42" s="32"/>
      <c r="F42" s="32"/>
      <c r="G42" s="32"/>
      <c r="H42" s="32"/>
      <c r="I42" s="32"/>
      <c r="J42" s="32"/>
      <c r="K42" s="32"/>
    </row>
    <row r="43"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29 J40 J13:J24 J26:J28 J30:J39">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7" workbookViewId="0">
      <selection activeCell="D1" sqref="D$1:I$1048576"/>
    </sheetView>
  </sheetViews>
  <sheetFormatPr defaultColWidth="8.2962962962963" defaultRowHeight="10.8"/>
  <cols>
    <col min="1" max="1" width="8" style="5" customWidth="1"/>
    <col min="2" max="2" width="11.6018518518519" style="6" customWidth="1"/>
    <col min="3" max="3" width="11.6018518518519" style="7" customWidth="1"/>
    <col min="4" max="9" width="20.8888888888889" style="7" customWidth="1"/>
    <col min="10" max="10" width="9"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10" t="s">
        <v>3</v>
      </c>
      <c r="C3" s="11"/>
      <c r="D3" s="11"/>
      <c r="E3" s="12"/>
      <c r="F3" s="12"/>
      <c r="G3" s="12"/>
      <c r="H3" s="12"/>
      <c r="J3" s="11" t="s">
        <v>4</v>
      </c>
      <c r="K3" s="11"/>
    </row>
    <row r="4" s="3" customFormat="1" ht="39" customHeight="1" spans="1:11">
      <c r="A4" s="13" t="s">
        <v>5</v>
      </c>
      <c r="B4" s="14" t="s">
        <v>6</v>
      </c>
      <c r="C4" s="15" t="s">
        <v>159</v>
      </c>
      <c r="D4" s="16"/>
      <c r="E4" s="17" t="s">
        <v>8</v>
      </c>
      <c r="F4" s="17"/>
      <c r="G4" s="76"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160</v>
      </c>
      <c r="D6" s="25"/>
      <c r="E6" s="26" t="s">
        <v>18</v>
      </c>
      <c r="F6" s="77">
        <v>3.5</v>
      </c>
      <c r="G6" s="28"/>
      <c r="H6" s="26" t="s">
        <v>19</v>
      </c>
      <c r="I6" s="27">
        <v>3.5</v>
      </c>
      <c r="J6" s="28"/>
      <c r="K6" s="82">
        <v>1</v>
      </c>
    </row>
    <row r="7" ht="22.5" customHeight="1" spans="1:11">
      <c r="A7" s="19"/>
      <c r="B7" s="29" t="s">
        <v>21</v>
      </c>
      <c r="C7" s="25" t="s">
        <v>160</v>
      </c>
      <c r="D7" s="25"/>
      <c r="E7" s="29" t="s">
        <v>21</v>
      </c>
      <c r="F7" s="30" t="s">
        <v>160</v>
      </c>
      <c r="G7" s="31"/>
      <c r="H7" s="29" t="s">
        <v>21</v>
      </c>
      <c r="I7" s="30" t="s">
        <v>160</v>
      </c>
      <c r="J7" s="31"/>
      <c r="K7" s="13"/>
    </row>
    <row r="8" ht="22.5" customHeight="1" spans="1:11">
      <c r="A8" s="19"/>
      <c r="B8" s="32" t="s">
        <v>23</v>
      </c>
      <c r="C8" s="33"/>
      <c r="D8" s="33"/>
      <c r="E8" s="32" t="s">
        <v>23</v>
      </c>
      <c r="F8" s="30"/>
      <c r="G8" s="31"/>
      <c r="H8" s="32" t="s">
        <v>23</v>
      </c>
      <c r="I8" s="66"/>
      <c r="J8" s="67"/>
      <c r="K8" s="13"/>
    </row>
    <row r="9" ht="30" customHeight="1" spans="1:11">
      <c r="A9" s="19" t="s">
        <v>24</v>
      </c>
      <c r="B9" s="34" t="s">
        <v>25</v>
      </c>
      <c r="C9" s="35"/>
      <c r="D9" s="35"/>
      <c r="E9" s="36"/>
      <c r="F9" s="21" t="s">
        <v>26</v>
      </c>
      <c r="G9" s="22"/>
      <c r="H9" s="22"/>
      <c r="I9" s="22"/>
      <c r="J9" s="23"/>
      <c r="K9" s="14" t="s">
        <v>27</v>
      </c>
    </row>
    <row r="10" ht="30" customHeight="1" spans="1:11">
      <c r="A10" s="19"/>
      <c r="B10" s="78" t="s">
        <v>161</v>
      </c>
      <c r="C10" s="38"/>
      <c r="D10" s="38"/>
      <c r="E10" s="38"/>
      <c r="F10" s="78" t="s">
        <v>161</v>
      </c>
      <c r="G10" s="38"/>
      <c r="H10" s="38"/>
      <c r="I10" s="38"/>
      <c r="J10" s="83"/>
      <c r="K10" s="70"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4.6" customHeight="1" spans="1:11">
      <c r="A13" s="45"/>
      <c r="B13" s="47" t="s">
        <v>43</v>
      </c>
      <c r="C13" s="48" t="s">
        <v>44</v>
      </c>
      <c r="D13" s="55" t="s">
        <v>162</v>
      </c>
      <c r="E13" s="54" t="s">
        <v>46</v>
      </c>
      <c r="F13" s="79" t="s">
        <v>47</v>
      </c>
      <c r="G13" s="80" t="s">
        <v>48</v>
      </c>
      <c r="H13" s="79" t="s">
        <v>163</v>
      </c>
      <c r="I13" s="70" t="s">
        <v>164</v>
      </c>
      <c r="J13" s="25" t="s">
        <v>151</v>
      </c>
      <c r="K13" s="47">
        <v>20</v>
      </c>
    </row>
    <row r="14" ht="24.6" hidden="1" customHeight="1" spans="1:11">
      <c r="A14" s="45"/>
      <c r="B14" s="20"/>
      <c r="C14" s="48"/>
      <c r="D14" s="75"/>
      <c r="E14" s="50"/>
      <c r="F14" s="81"/>
      <c r="G14" s="81"/>
      <c r="H14" s="81"/>
      <c r="I14" s="84"/>
      <c r="J14" s="84"/>
      <c r="K14" s="84"/>
    </row>
    <row r="15" ht="24.6" hidden="1" customHeight="1" spans="1:11">
      <c r="A15" s="45"/>
      <c r="B15" s="20"/>
      <c r="C15" s="48"/>
      <c r="D15" s="50"/>
      <c r="E15" s="50"/>
      <c r="F15" s="81"/>
      <c r="G15" s="81"/>
      <c r="H15" s="81"/>
      <c r="I15" s="48"/>
      <c r="J15" s="48"/>
      <c r="K15" s="48"/>
    </row>
    <row r="16" ht="34.5" customHeight="1" spans="1:11">
      <c r="A16" s="45"/>
      <c r="B16" s="20"/>
      <c r="C16" s="48" t="s">
        <v>52</v>
      </c>
      <c r="D16" s="79" t="s">
        <v>165</v>
      </c>
      <c r="E16" s="54" t="s">
        <v>46</v>
      </c>
      <c r="F16" s="79" t="s">
        <v>47</v>
      </c>
      <c r="G16" s="39" t="s">
        <v>97</v>
      </c>
      <c r="H16" s="79" t="s">
        <v>56</v>
      </c>
      <c r="I16" s="25" t="s">
        <v>30</v>
      </c>
      <c r="J16" s="96" t="s">
        <v>51</v>
      </c>
      <c r="K16" s="48" t="s">
        <v>46</v>
      </c>
    </row>
    <row r="17" ht="34.2" hidden="1" customHeight="1" spans="1:11">
      <c r="A17" s="45"/>
      <c r="B17" s="20"/>
      <c r="C17" s="48"/>
      <c r="D17" s="50"/>
      <c r="E17" s="50"/>
      <c r="F17" s="81"/>
      <c r="G17" s="81"/>
      <c r="H17" s="81"/>
      <c r="I17" s="25"/>
      <c r="J17" s="48"/>
      <c r="K17" s="48"/>
    </row>
    <row r="18" ht="24.6" hidden="1" customHeight="1" spans="1:11">
      <c r="A18" s="45"/>
      <c r="B18" s="20"/>
      <c r="C18" s="48"/>
      <c r="D18" s="50"/>
      <c r="E18" s="50"/>
      <c r="F18" s="81"/>
      <c r="G18" s="81"/>
      <c r="H18" s="81"/>
      <c r="I18" s="25"/>
      <c r="J18" s="48"/>
      <c r="K18" s="48"/>
    </row>
    <row r="19" ht="24.6" customHeight="1" spans="1:11">
      <c r="A19" s="45"/>
      <c r="B19" s="20"/>
      <c r="C19" s="48" t="s">
        <v>58</v>
      </c>
      <c r="D19" s="50" t="s">
        <v>166</v>
      </c>
      <c r="E19" s="50" t="s">
        <v>60</v>
      </c>
      <c r="F19" s="51" t="s">
        <v>61</v>
      </c>
      <c r="G19" s="51" t="s">
        <v>57</v>
      </c>
      <c r="H19" s="39" t="s">
        <v>56</v>
      </c>
      <c r="I19" s="25" t="s">
        <v>80</v>
      </c>
      <c r="J19" s="75" t="s">
        <v>151</v>
      </c>
      <c r="K19" s="48" t="s">
        <v>80</v>
      </c>
    </row>
    <row r="20" ht="24.6" hidden="1" customHeight="1" spans="1:11">
      <c r="A20" s="45"/>
      <c r="B20" s="20"/>
      <c r="C20" s="48"/>
      <c r="D20" s="50"/>
      <c r="E20" s="50"/>
      <c r="F20" s="81"/>
      <c r="G20" s="81"/>
      <c r="H20" s="81"/>
      <c r="I20" s="25"/>
      <c r="J20" s="72"/>
      <c r="K20" s="48"/>
    </row>
    <row r="21" ht="24.6" hidden="1" customHeight="1" spans="1:11">
      <c r="A21" s="45"/>
      <c r="B21" s="20"/>
      <c r="C21" s="48"/>
      <c r="D21" s="50"/>
      <c r="E21" s="50"/>
      <c r="F21" s="81"/>
      <c r="G21" s="81"/>
      <c r="H21" s="81"/>
      <c r="I21" s="25"/>
      <c r="J21" s="72"/>
      <c r="K21" s="48"/>
    </row>
    <row r="22" ht="24.6" customHeight="1" spans="1:11">
      <c r="A22" s="45"/>
      <c r="B22" s="20"/>
      <c r="C22" s="48" t="s">
        <v>62</v>
      </c>
      <c r="D22" s="50" t="s">
        <v>167</v>
      </c>
      <c r="E22" s="50" t="s">
        <v>60</v>
      </c>
      <c r="F22" s="39" t="s">
        <v>64</v>
      </c>
      <c r="G22" s="39" t="s">
        <v>160</v>
      </c>
      <c r="H22" s="39" t="s">
        <v>65</v>
      </c>
      <c r="I22" s="25" t="s">
        <v>168</v>
      </c>
      <c r="J22" s="50" t="s">
        <v>51</v>
      </c>
      <c r="K22" s="48" t="s">
        <v>60</v>
      </c>
    </row>
    <row r="23" ht="24.6" hidden="1" customHeight="1" spans="1:11">
      <c r="A23" s="45"/>
      <c r="B23" s="20"/>
      <c r="C23" s="48"/>
      <c r="D23" s="50"/>
      <c r="E23" s="50"/>
      <c r="F23" s="81"/>
      <c r="G23" s="81"/>
      <c r="H23" s="81"/>
      <c r="I23" s="25"/>
      <c r="J23" s="85"/>
      <c r="K23" s="48"/>
    </row>
    <row r="24" ht="24.6" hidden="1" customHeight="1" spans="1:11">
      <c r="A24" s="45"/>
      <c r="B24" s="20"/>
      <c r="C24" s="48"/>
      <c r="D24" s="50"/>
      <c r="E24" s="50"/>
      <c r="F24" s="81"/>
      <c r="G24" s="81"/>
      <c r="H24" s="81"/>
      <c r="I24" s="25"/>
      <c r="J24" s="50"/>
      <c r="K24" s="48"/>
    </row>
    <row r="25" ht="24.6" hidden="1" customHeight="1" spans="1:11">
      <c r="A25" s="45"/>
      <c r="B25" s="47" t="s">
        <v>67</v>
      </c>
      <c r="C25" s="48" t="s">
        <v>68</v>
      </c>
      <c r="D25" s="50"/>
      <c r="E25" s="50"/>
      <c r="F25" s="50"/>
      <c r="G25" s="50"/>
      <c r="H25" s="50"/>
      <c r="I25" s="25"/>
      <c r="J25" s="50"/>
      <c r="K25" s="48"/>
    </row>
    <row r="26" ht="15" hidden="1" customHeight="1" spans="1:11">
      <c r="A26" s="45"/>
      <c r="B26" s="20"/>
      <c r="C26" s="48"/>
      <c r="D26" s="50"/>
      <c r="E26" s="50"/>
      <c r="F26" s="81"/>
      <c r="G26" s="81"/>
      <c r="H26" s="81"/>
      <c r="I26" s="25"/>
      <c r="J26" s="50"/>
      <c r="K26" s="48"/>
    </row>
    <row r="27" ht="15" hidden="1" customHeight="1" spans="1:11">
      <c r="A27" s="45"/>
      <c r="B27" s="20"/>
      <c r="C27" s="48"/>
      <c r="D27" s="50"/>
      <c r="E27" s="50"/>
      <c r="F27" s="81"/>
      <c r="G27" s="81"/>
      <c r="H27" s="81"/>
      <c r="I27" s="25"/>
      <c r="J27" s="50"/>
      <c r="K27" s="48"/>
    </row>
    <row r="28" ht="15" hidden="1" customHeight="1" spans="1:11">
      <c r="A28" s="45"/>
      <c r="B28" s="20"/>
      <c r="C28" s="48" t="s">
        <v>69</v>
      </c>
      <c r="D28" s="50"/>
      <c r="E28" s="50"/>
      <c r="F28" s="39"/>
      <c r="G28" s="39"/>
      <c r="H28" s="39"/>
      <c r="I28" s="25"/>
      <c r="J28" s="50"/>
      <c r="K28" s="48"/>
    </row>
    <row r="29" ht="15" customHeight="1" spans="1:11">
      <c r="A29" s="45"/>
      <c r="B29" s="20"/>
      <c r="C29" s="48"/>
      <c r="D29" s="49" t="s">
        <v>169</v>
      </c>
      <c r="E29" s="49" t="s">
        <v>71</v>
      </c>
      <c r="F29" s="51" t="s">
        <v>47</v>
      </c>
      <c r="G29" s="39" t="s">
        <v>55</v>
      </c>
      <c r="H29" s="39" t="s">
        <v>56</v>
      </c>
      <c r="I29" s="25" t="s">
        <v>170</v>
      </c>
      <c r="J29" s="50" t="s">
        <v>51</v>
      </c>
      <c r="K29" s="48" t="s">
        <v>71</v>
      </c>
    </row>
    <row r="30" ht="15" hidden="1" customHeight="1" spans="1:11">
      <c r="A30" s="45"/>
      <c r="B30" s="20"/>
      <c r="C30" s="48"/>
      <c r="D30" s="50"/>
      <c r="E30" s="50"/>
      <c r="F30" s="81"/>
      <c r="G30" s="81"/>
      <c r="H30" s="81"/>
      <c r="I30" s="25"/>
      <c r="J30" s="50"/>
      <c r="K30" s="48"/>
    </row>
    <row r="31" ht="15" hidden="1" customHeight="1" spans="1:11">
      <c r="A31" s="45"/>
      <c r="B31" s="20"/>
      <c r="C31" s="48" t="s">
        <v>72</v>
      </c>
      <c r="D31" s="50"/>
      <c r="E31" s="50"/>
      <c r="F31" s="39"/>
      <c r="G31" s="39"/>
      <c r="H31" s="39"/>
      <c r="I31" s="25"/>
      <c r="J31" s="50"/>
      <c r="K31" s="48"/>
    </row>
    <row r="32" ht="15" hidden="1" customHeight="1" spans="1:11">
      <c r="A32" s="45"/>
      <c r="B32" s="20"/>
      <c r="C32" s="48"/>
      <c r="D32" s="50"/>
      <c r="E32" s="50"/>
      <c r="F32" s="81"/>
      <c r="G32" s="81"/>
      <c r="H32" s="81"/>
      <c r="I32" s="25"/>
      <c r="J32" s="50"/>
      <c r="K32" s="48"/>
    </row>
    <row r="33" ht="15" hidden="1" customHeight="1" spans="1:11">
      <c r="A33" s="45"/>
      <c r="B33" s="20"/>
      <c r="C33" s="48"/>
      <c r="D33" s="50"/>
      <c r="E33" s="50"/>
      <c r="F33" s="81"/>
      <c r="G33" s="81"/>
      <c r="H33" s="81"/>
      <c r="I33" s="25"/>
      <c r="J33" s="50"/>
      <c r="K33" s="48"/>
    </row>
    <row r="34" ht="15" hidden="1" customHeight="1" spans="1:11">
      <c r="A34" s="45"/>
      <c r="B34" s="20"/>
      <c r="C34" s="48" t="s">
        <v>73</v>
      </c>
      <c r="D34" s="50"/>
      <c r="E34" s="50"/>
      <c r="F34" s="39"/>
      <c r="G34" s="39"/>
      <c r="H34" s="39"/>
      <c r="I34" s="25"/>
      <c r="J34" s="50"/>
      <c r="K34" s="48"/>
    </row>
    <row r="35" ht="15" hidden="1" customHeight="1" spans="1:11">
      <c r="A35" s="45"/>
      <c r="B35" s="20"/>
      <c r="C35" s="48"/>
      <c r="D35" s="50"/>
      <c r="E35" s="50"/>
      <c r="F35" s="81"/>
      <c r="G35" s="81"/>
      <c r="H35" s="81"/>
      <c r="I35" s="25"/>
      <c r="J35" s="50"/>
      <c r="K35" s="48"/>
    </row>
    <row r="36" ht="15" hidden="1" customHeight="1" spans="1:11">
      <c r="A36" s="45"/>
      <c r="B36" s="20"/>
      <c r="C36" s="48"/>
      <c r="D36" s="50"/>
      <c r="E36" s="50"/>
      <c r="F36" s="81"/>
      <c r="G36" s="81"/>
      <c r="H36" s="81"/>
      <c r="I36" s="25"/>
      <c r="J36" s="50"/>
      <c r="K36" s="48"/>
    </row>
    <row r="37" ht="32.4" customHeight="1" spans="1:11">
      <c r="A37" s="45"/>
      <c r="B37" s="52" t="s">
        <v>74</v>
      </c>
      <c r="C37" s="48" t="s">
        <v>75</v>
      </c>
      <c r="D37" s="50" t="s">
        <v>158</v>
      </c>
      <c r="E37" s="50" t="s">
        <v>48</v>
      </c>
      <c r="F37" s="51" t="s">
        <v>47</v>
      </c>
      <c r="G37" s="39" t="s">
        <v>97</v>
      </c>
      <c r="H37" s="39" t="s">
        <v>56</v>
      </c>
      <c r="I37" s="25" t="s">
        <v>30</v>
      </c>
      <c r="J37" s="50" t="s">
        <v>51</v>
      </c>
      <c r="K37" s="48" t="s">
        <v>48</v>
      </c>
    </row>
    <row r="38" ht="15" hidden="1" customHeight="1" spans="1:11">
      <c r="A38" s="45"/>
      <c r="B38" s="52"/>
      <c r="C38" s="48"/>
      <c r="D38" s="50"/>
      <c r="E38" s="50"/>
      <c r="F38" s="81"/>
      <c r="G38" s="81"/>
      <c r="H38" s="81"/>
      <c r="I38" s="25"/>
      <c r="J38" s="50"/>
      <c r="K38" s="48"/>
    </row>
    <row r="39" ht="15" hidden="1" customHeight="1" spans="1:11">
      <c r="A39" s="45"/>
      <c r="B39" s="52"/>
      <c r="C39" s="48"/>
      <c r="D39" s="50"/>
      <c r="E39" s="50"/>
      <c r="F39" s="81"/>
      <c r="G39" s="81"/>
      <c r="H39" s="81"/>
      <c r="I39" s="25"/>
      <c r="J39" s="50"/>
      <c r="K39" s="48"/>
    </row>
    <row r="40" ht="28.5" customHeight="1" spans="1:11">
      <c r="A40" s="45"/>
      <c r="B40" s="47" t="s">
        <v>77</v>
      </c>
      <c r="C40" s="48" t="s">
        <v>78</v>
      </c>
      <c r="D40" s="50" t="s">
        <v>79</v>
      </c>
      <c r="E40" s="50" t="s">
        <v>48</v>
      </c>
      <c r="F40" s="53" t="s">
        <v>61</v>
      </c>
      <c r="G40" s="54" t="s">
        <v>57</v>
      </c>
      <c r="H40" s="55" t="s">
        <v>56</v>
      </c>
      <c r="I40" s="25" t="s">
        <v>30</v>
      </c>
      <c r="J40" s="50" t="s">
        <v>51</v>
      </c>
      <c r="K40" s="48">
        <v>10</v>
      </c>
    </row>
    <row r="41" ht="18" customHeight="1" spans="1:11">
      <c r="A41" s="56"/>
      <c r="B41" s="20" t="s">
        <v>81</v>
      </c>
      <c r="C41" s="20"/>
      <c r="D41" s="20"/>
      <c r="E41" s="20"/>
      <c r="F41" s="20"/>
      <c r="G41" s="20"/>
      <c r="H41" s="20"/>
      <c r="I41" s="20"/>
      <c r="J41" s="20"/>
      <c r="K41" s="72">
        <v>100</v>
      </c>
    </row>
    <row r="42" ht="46.05" customHeight="1" spans="1:11">
      <c r="A42" s="19" t="s">
        <v>82</v>
      </c>
      <c r="B42" s="32" t="s">
        <v>83</v>
      </c>
      <c r="C42" s="32"/>
      <c r="D42" s="32"/>
      <c r="E42" s="32"/>
      <c r="F42" s="32"/>
      <c r="G42" s="32"/>
      <c r="H42" s="32"/>
      <c r="I42" s="32"/>
      <c r="J42" s="32"/>
      <c r="K42" s="32"/>
    </row>
    <row r="43"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29 J40 J13:J24 J26:J28 J30:J39">
      <formula1>"完成,未完成"</formula1>
    </dataValidation>
  </dataValidations>
  <pageMargins left="0.700606886796125" right="0.700606886796125" top="0.751989328955102" bottom="0.751989328955102" header="0.299268139628913" footer="0.299268139628913"/>
  <pageSetup paperSize="9" scale="7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C1" workbookViewId="0">
      <selection activeCell="L6" sqref="L6"/>
    </sheetView>
  </sheetViews>
  <sheetFormatPr defaultColWidth="8.2962962962963" defaultRowHeight="10.8"/>
  <cols>
    <col min="1" max="1" width="8" style="5" customWidth="1"/>
    <col min="2" max="2" width="21.1111111111111" style="6" customWidth="1"/>
    <col min="3" max="8" width="21.1111111111111" style="7" customWidth="1"/>
    <col min="9" max="9" width="12.3981481481481" style="7" customWidth="1"/>
    <col min="10" max="10" width="9" style="7" customWidth="1"/>
    <col min="11" max="11" width="16.1018518518519"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9" customHeight="1" spans="1:11">
      <c r="A4" s="13" t="s">
        <v>5</v>
      </c>
      <c r="B4" s="14" t="s">
        <v>6</v>
      </c>
      <c r="C4" s="97" t="s">
        <v>171</v>
      </c>
      <c r="D4" s="16"/>
      <c r="E4" s="17" t="s">
        <v>8</v>
      </c>
      <c r="F4" s="17"/>
      <c r="G4" s="18" t="s">
        <v>9</v>
      </c>
      <c r="H4" s="14" t="s">
        <v>10</v>
      </c>
      <c r="I4" s="14" t="s">
        <v>3</v>
      </c>
      <c r="J4" s="14"/>
      <c r="K4" s="14"/>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172</v>
      </c>
      <c r="D6" s="25"/>
      <c r="E6" s="26" t="s">
        <v>18</v>
      </c>
      <c r="F6" s="30" t="s">
        <v>172</v>
      </c>
      <c r="G6" s="31"/>
      <c r="H6" s="26" t="s">
        <v>19</v>
      </c>
      <c r="I6" s="30" t="s">
        <v>172</v>
      </c>
      <c r="J6" s="64"/>
      <c r="K6" s="25" t="s">
        <v>30</v>
      </c>
    </row>
    <row r="7" ht="22.5" customHeight="1" spans="1:11">
      <c r="A7" s="19"/>
      <c r="B7" s="29" t="s">
        <v>21</v>
      </c>
      <c r="C7" s="25" t="s">
        <v>172</v>
      </c>
      <c r="D7" s="25"/>
      <c r="E7" s="29" t="s">
        <v>21</v>
      </c>
      <c r="F7" s="30" t="s">
        <v>172</v>
      </c>
      <c r="G7" s="31"/>
      <c r="H7" s="29" t="s">
        <v>21</v>
      </c>
      <c r="I7" s="30" t="s">
        <v>172</v>
      </c>
      <c r="J7" s="64"/>
      <c r="K7" s="25"/>
    </row>
    <row r="8" ht="22.5" customHeight="1" spans="1:11">
      <c r="A8" s="19"/>
      <c r="B8" s="32" t="s">
        <v>23</v>
      </c>
      <c r="C8" s="33"/>
      <c r="D8" s="33"/>
      <c r="E8" s="32" t="s">
        <v>23</v>
      </c>
      <c r="F8" s="30"/>
      <c r="G8" s="31"/>
      <c r="H8" s="32" t="s">
        <v>23</v>
      </c>
      <c r="I8" s="66"/>
      <c r="J8" s="67"/>
      <c r="K8" s="25"/>
    </row>
    <row r="9" ht="30" customHeight="1" spans="1:11">
      <c r="A9" s="19" t="s">
        <v>24</v>
      </c>
      <c r="B9" s="34" t="s">
        <v>25</v>
      </c>
      <c r="C9" s="35"/>
      <c r="D9" s="35"/>
      <c r="E9" s="36"/>
      <c r="F9" s="21" t="s">
        <v>26</v>
      </c>
      <c r="G9" s="22"/>
      <c r="H9" s="22"/>
      <c r="I9" s="22"/>
      <c r="J9" s="23"/>
      <c r="K9" s="14" t="s">
        <v>27</v>
      </c>
    </row>
    <row r="10" ht="30" customHeight="1" spans="1:11">
      <c r="A10" s="19"/>
      <c r="B10" s="37" t="s">
        <v>173</v>
      </c>
      <c r="C10" s="38"/>
      <c r="D10" s="38"/>
      <c r="E10" s="38"/>
      <c r="F10" s="39" t="s">
        <v>173</v>
      </c>
      <c r="G10" s="39"/>
      <c r="H10" s="39"/>
      <c r="I10" s="39"/>
      <c r="J10" s="39"/>
      <c r="K10" s="25" t="s">
        <v>30</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7.75" customHeight="1" spans="1:11">
      <c r="A13" s="45"/>
      <c r="B13" s="47" t="s">
        <v>43</v>
      </c>
      <c r="C13" s="48" t="s">
        <v>44</v>
      </c>
      <c r="D13" s="50" t="s">
        <v>174</v>
      </c>
      <c r="E13" s="50" t="s">
        <v>46</v>
      </c>
      <c r="F13" s="51" t="s">
        <v>47</v>
      </c>
      <c r="G13" s="51" t="s">
        <v>175</v>
      </c>
      <c r="H13" s="51" t="s">
        <v>94</v>
      </c>
      <c r="I13" s="25" t="s">
        <v>175</v>
      </c>
      <c r="J13" s="25" t="s">
        <v>51</v>
      </c>
      <c r="K13" s="105" t="s">
        <v>46</v>
      </c>
    </row>
    <row r="14" ht="18.6" hidden="1" customHeight="1" spans="1:11">
      <c r="A14" s="45"/>
      <c r="B14" s="20"/>
      <c r="C14" s="48"/>
      <c r="D14" s="75" t="s">
        <v>176</v>
      </c>
      <c r="E14" s="50"/>
      <c r="F14" s="81"/>
      <c r="G14" s="81"/>
      <c r="H14" s="81"/>
      <c r="I14" s="84"/>
      <c r="J14" s="84"/>
      <c r="K14" s="84"/>
    </row>
    <row r="15" ht="18.6" hidden="1" customHeight="1" spans="1:11">
      <c r="A15" s="45"/>
      <c r="B15" s="20"/>
      <c r="C15" s="48"/>
      <c r="D15" s="50" t="s">
        <v>177</v>
      </c>
      <c r="E15" s="50"/>
      <c r="F15" s="81"/>
      <c r="G15" s="81"/>
      <c r="H15" s="81"/>
      <c r="I15" s="48"/>
      <c r="J15" s="48"/>
      <c r="K15" s="48"/>
    </row>
    <row r="16" ht="15" customHeight="1" spans="1:11">
      <c r="A16" s="45"/>
      <c r="B16" s="20"/>
      <c r="C16" s="48" t="s">
        <v>52</v>
      </c>
      <c r="D16" s="50" t="s">
        <v>178</v>
      </c>
      <c r="E16" s="50" t="s">
        <v>46</v>
      </c>
      <c r="F16" s="39" t="s">
        <v>47</v>
      </c>
      <c r="G16" s="39" t="s">
        <v>97</v>
      </c>
      <c r="H16" s="39" t="s">
        <v>56</v>
      </c>
      <c r="I16" s="48" t="s">
        <v>121</v>
      </c>
      <c r="J16" s="48" t="s">
        <v>51</v>
      </c>
      <c r="K16" s="105" t="s">
        <v>46</v>
      </c>
    </row>
    <row r="17" ht="15" hidden="1" customHeight="1" spans="1:11">
      <c r="A17" s="45"/>
      <c r="B17" s="20"/>
      <c r="C17" s="48"/>
      <c r="D17" s="50" t="s">
        <v>176</v>
      </c>
      <c r="E17" s="50"/>
      <c r="F17" s="81"/>
      <c r="G17" s="81"/>
      <c r="H17" s="81"/>
      <c r="I17" s="48"/>
      <c r="J17" s="48"/>
      <c r="K17" s="105"/>
    </row>
    <row r="18" ht="15" hidden="1" customHeight="1" spans="1:11">
      <c r="A18" s="45"/>
      <c r="B18" s="20"/>
      <c r="C18" s="48"/>
      <c r="D18" s="50" t="s">
        <v>177</v>
      </c>
      <c r="E18" s="50"/>
      <c r="F18" s="81"/>
      <c r="G18" s="81"/>
      <c r="H18" s="81"/>
      <c r="I18" s="48"/>
      <c r="J18" s="48"/>
      <c r="K18" s="105"/>
    </row>
    <row r="19" ht="14.25" customHeight="1" spans="1:11">
      <c r="A19" s="45"/>
      <c r="B19" s="20"/>
      <c r="C19" s="48" t="s">
        <v>58</v>
      </c>
      <c r="D19" s="50" t="s">
        <v>179</v>
      </c>
      <c r="E19" s="49" t="s">
        <v>60</v>
      </c>
      <c r="F19" s="51" t="s">
        <v>61</v>
      </c>
      <c r="G19" s="39" t="s">
        <v>57</v>
      </c>
      <c r="H19" s="39" t="s">
        <v>56</v>
      </c>
      <c r="I19" s="71" t="s">
        <v>30</v>
      </c>
      <c r="J19" s="75" t="s">
        <v>51</v>
      </c>
      <c r="K19" s="105" t="s">
        <v>60</v>
      </c>
    </row>
    <row r="20" ht="13.8" hidden="1" customHeight="1" spans="1:11">
      <c r="A20" s="45"/>
      <c r="B20" s="20"/>
      <c r="C20" s="48"/>
      <c r="D20" s="50" t="s">
        <v>176</v>
      </c>
      <c r="E20" s="50"/>
      <c r="F20" s="81"/>
      <c r="G20" s="81"/>
      <c r="H20" s="81"/>
      <c r="I20" s="72"/>
      <c r="J20" s="72"/>
      <c r="K20" s="105"/>
    </row>
    <row r="21" ht="13.8" hidden="1" customHeight="1" spans="1:11">
      <c r="A21" s="45"/>
      <c r="B21" s="20"/>
      <c r="C21" s="48"/>
      <c r="D21" s="50" t="s">
        <v>177</v>
      </c>
      <c r="E21" s="50"/>
      <c r="F21" s="81"/>
      <c r="G21" s="81"/>
      <c r="H21" s="81"/>
      <c r="I21" s="72"/>
      <c r="J21" s="72"/>
      <c r="K21" s="105"/>
    </row>
    <row r="22" ht="17.25" customHeight="1" spans="1:11">
      <c r="A22" s="45"/>
      <c r="B22" s="20"/>
      <c r="C22" s="48" t="s">
        <v>62</v>
      </c>
      <c r="D22" s="50" t="s">
        <v>180</v>
      </c>
      <c r="E22" s="50" t="s">
        <v>60</v>
      </c>
      <c r="F22" s="39" t="s">
        <v>64</v>
      </c>
      <c r="G22" s="39" t="s">
        <v>172</v>
      </c>
      <c r="H22" s="39" t="s">
        <v>65</v>
      </c>
      <c r="I22" s="25" t="s">
        <v>181</v>
      </c>
      <c r="J22" s="50" t="s">
        <v>51</v>
      </c>
      <c r="K22" s="105" t="s">
        <v>60</v>
      </c>
    </row>
    <row r="23" ht="16.8" hidden="1" customHeight="1" spans="1:11">
      <c r="A23" s="45"/>
      <c r="B23" s="20"/>
      <c r="C23" s="48"/>
      <c r="D23" s="50" t="s">
        <v>176</v>
      </c>
      <c r="E23" s="50"/>
      <c r="F23" s="81"/>
      <c r="G23" s="81"/>
      <c r="H23" s="81"/>
      <c r="I23" s="85"/>
      <c r="J23" s="85"/>
      <c r="K23" s="105"/>
    </row>
    <row r="24" ht="16.8" hidden="1" customHeight="1" spans="1:11">
      <c r="A24" s="45"/>
      <c r="B24" s="20"/>
      <c r="C24" s="48"/>
      <c r="D24" s="50" t="s">
        <v>177</v>
      </c>
      <c r="E24" s="50"/>
      <c r="F24" s="81"/>
      <c r="G24" s="81"/>
      <c r="H24" s="81"/>
      <c r="I24" s="50"/>
      <c r="J24" s="50"/>
      <c r="K24" s="105"/>
    </row>
    <row r="25" ht="15" hidden="1" customHeight="1" spans="1:11">
      <c r="A25" s="45"/>
      <c r="B25" s="47" t="s">
        <v>67</v>
      </c>
      <c r="C25" s="48" t="s">
        <v>68</v>
      </c>
      <c r="D25" s="50" t="s">
        <v>182</v>
      </c>
      <c r="E25" s="50"/>
      <c r="F25" s="39"/>
      <c r="G25" s="39"/>
      <c r="H25" s="39"/>
      <c r="I25" s="50"/>
      <c r="J25" s="50"/>
      <c r="K25" s="105"/>
    </row>
    <row r="26" ht="15" hidden="1" customHeight="1" spans="1:11">
      <c r="A26" s="45"/>
      <c r="B26" s="20"/>
      <c r="C26" s="48"/>
      <c r="D26" s="50" t="s">
        <v>176</v>
      </c>
      <c r="E26" s="50"/>
      <c r="F26" s="81"/>
      <c r="G26" s="81"/>
      <c r="H26" s="81"/>
      <c r="I26" s="50"/>
      <c r="J26" s="50"/>
      <c r="K26" s="105"/>
    </row>
    <row r="27" ht="15" hidden="1" customHeight="1" spans="1:11">
      <c r="A27" s="45"/>
      <c r="B27" s="20"/>
      <c r="C27" s="48"/>
      <c r="D27" s="50" t="s">
        <v>177</v>
      </c>
      <c r="E27" s="50"/>
      <c r="F27" s="81"/>
      <c r="G27" s="81"/>
      <c r="H27" s="81"/>
      <c r="I27" s="50"/>
      <c r="J27" s="50"/>
      <c r="K27" s="105"/>
    </row>
    <row r="28" ht="15" customHeight="1" spans="1:11">
      <c r="A28" s="45"/>
      <c r="B28" s="20"/>
      <c r="C28" s="48" t="s">
        <v>69</v>
      </c>
      <c r="D28" s="50" t="s">
        <v>183</v>
      </c>
      <c r="E28" s="49" t="s">
        <v>71</v>
      </c>
      <c r="F28" s="39" t="s">
        <v>47</v>
      </c>
      <c r="G28" s="51" t="s">
        <v>110</v>
      </c>
      <c r="H28" s="39" t="s">
        <v>56</v>
      </c>
      <c r="I28" s="50" t="s">
        <v>121</v>
      </c>
      <c r="J28" s="50" t="s">
        <v>51</v>
      </c>
      <c r="K28" s="105" t="s">
        <v>71</v>
      </c>
    </row>
    <row r="29" ht="15" hidden="1" customHeight="1" spans="1:11">
      <c r="A29" s="45"/>
      <c r="B29" s="20"/>
      <c r="C29" s="48"/>
      <c r="D29" s="50" t="s">
        <v>176</v>
      </c>
      <c r="E29" s="50"/>
      <c r="F29" s="81"/>
      <c r="G29" s="81"/>
      <c r="H29" s="81"/>
      <c r="I29" s="50"/>
      <c r="J29" s="50"/>
      <c r="K29" s="105"/>
    </row>
    <row r="30" ht="15" hidden="1" customHeight="1" spans="1:11">
      <c r="A30" s="45"/>
      <c r="B30" s="20"/>
      <c r="C30" s="48"/>
      <c r="D30" s="50" t="s">
        <v>177</v>
      </c>
      <c r="E30" s="50"/>
      <c r="F30" s="81"/>
      <c r="G30" s="81"/>
      <c r="H30" s="81"/>
      <c r="I30" s="50"/>
      <c r="J30" s="50"/>
      <c r="K30" s="105"/>
    </row>
    <row r="31" ht="15" hidden="1" customHeight="1" spans="1:11">
      <c r="A31" s="45"/>
      <c r="B31" s="20"/>
      <c r="C31" s="48" t="s">
        <v>72</v>
      </c>
      <c r="D31" s="50" t="s">
        <v>182</v>
      </c>
      <c r="E31" s="50"/>
      <c r="F31" s="39"/>
      <c r="G31" s="39"/>
      <c r="H31" s="39"/>
      <c r="I31" s="50"/>
      <c r="J31" s="50"/>
      <c r="K31" s="105"/>
    </row>
    <row r="32" ht="15" hidden="1" customHeight="1" spans="1:11">
      <c r="A32" s="45"/>
      <c r="B32" s="20"/>
      <c r="C32" s="48"/>
      <c r="D32" s="50" t="s">
        <v>176</v>
      </c>
      <c r="E32" s="50"/>
      <c r="F32" s="81"/>
      <c r="G32" s="81"/>
      <c r="H32" s="81"/>
      <c r="I32" s="50"/>
      <c r="J32" s="50"/>
      <c r="K32" s="105"/>
    </row>
    <row r="33" ht="15" hidden="1" customHeight="1" spans="1:11">
      <c r="A33" s="45"/>
      <c r="B33" s="20"/>
      <c r="C33" s="48"/>
      <c r="D33" s="50" t="s">
        <v>177</v>
      </c>
      <c r="E33" s="50"/>
      <c r="F33" s="81"/>
      <c r="G33" s="81"/>
      <c r="H33" s="81"/>
      <c r="I33" s="50"/>
      <c r="J33" s="50"/>
      <c r="K33" s="105"/>
    </row>
    <row r="34" ht="15" hidden="1" customHeight="1" spans="1:11">
      <c r="A34" s="45"/>
      <c r="B34" s="20"/>
      <c r="C34" s="48" t="s">
        <v>73</v>
      </c>
      <c r="D34" s="50" t="s">
        <v>182</v>
      </c>
      <c r="E34" s="50"/>
      <c r="F34" s="39"/>
      <c r="G34" s="39"/>
      <c r="H34" s="39"/>
      <c r="I34" s="50"/>
      <c r="J34" s="50"/>
      <c r="K34" s="105"/>
    </row>
    <row r="35" ht="15" hidden="1" customHeight="1" spans="1:11">
      <c r="A35" s="45"/>
      <c r="B35" s="20"/>
      <c r="C35" s="48"/>
      <c r="D35" s="50" t="s">
        <v>176</v>
      </c>
      <c r="E35" s="50"/>
      <c r="F35" s="81"/>
      <c r="G35" s="81"/>
      <c r="H35" s="81"/>
      <c r="I35" s="50"/>
      <c r="J35" s="50"/>
      <c r="K35" s="105"/>
    </row>
    <row r="36" ht="15" hidden="1" customHeight="1" spans="1:11">
      <c r="A36" s="45"/>
      <c r="B36" s="20"/>
      <c r="C36" s="48"/>
      <c r="D36" s="50" t="s">
        <v>177</v>
      </c>
      <c r="E36" s="50"/>
      <c r="F36" s="81"/>
      <c r="G36" s="81"/>
      <c r="H36" s="81"/>
      <c r="I36" s="50"/>
      <c r="J36" s="50"/>
      <c r="K36" s="105"/>
    </row>
    <row r="37" ht="15" customHeight="1" spans="1:11">
      <c r="A37" s="45"/>
      <c r="B37" s="52" t="s">
        <v>74</v>
      </c>
      <c r="C37" s="48" t="s">
        <v>75</v>
      </c>
      <c r="D37" s="50" t="s">
        <v>184</v>
      </c>
      <c r="E37" s="50" t="s">
        <v>48</v>
      </c>
      <c r="F37" s="39" t="s">
        <v>47</v>
      </c>
      <c r="G37" s="51" t="s">
        <v>110</v>
      </c>
      <c r="H37" s="39" t="s">
        <v>56</v>
      </c>
      <c r="I37" s="50" t="s">
        <v>30</v>
      </c>
      <c r="J37" s="50" t="s">
        <v>51</v>
      </c>
      <c r="K37" s="105" t="s">
        <v>48</v>
      </c>
    </row>
    <row r="38" ht="15" hidden="1" customHeight="1" spans="1:11">
      <c r="A38" s="45"/>
      <c r="B38" s="52"/>
      <c r="C38" s="48"/>
      <c r="D38" s="50" t="s">
        <v>176</v>
      </c>
      <c r="E38" s="50"/>
      <c r="F38" s="81"/>
      <c r="G38" s="81"/>
      <c r="H38" s="81"/>
      <c r="I38" s="50"/>
      <c r="J38" s="50"/>
      <c r="K38" s="105"/>
    </row>
    <row r="39" ht="15" hidden="1" customHeight="1" spans="1:11">
      <c r="A39" s="45"/>
      <c r="B39" s="52"/>
      <c r="C39" s="48"/>
      <c r="D39" s="50" t="s">
        <v>177</v>
      </c>
      <c r="E39" s="50"/>
      <c r="F39" s="81"/>
      <c r="G39" s="81"/>
      <c r="H39" s="81"/>
      <c r="I39" s="50"/>
      <c r="J39" s="50"/>
      <c r="K39" s="105"/>
    </row>
    <row r="40" ht="28.5" customHeight="1" spans="1:11">
      <c r="A40" s="45"/>
      <c r="B40" s="47" t="s">
        <v>77</v>
      </c>
      <c r="C40" s="48" t="s">
        <v>78</v>
      </c>
      <c r="D40" s="50" t="s">
        <v>79</v>
      </c>
      <c r="E40" s="50" t="s">
        <v>48</v>
      </c>
      <c r="F40" s="53" t="s">
        <v>61</v>
      </c>
      <c r="G40" s="54" t="s">
        <v>57</v>
      </c>
      <c r="H40" s="55" t="s">
        <v>56</v>
      </c>
      <c r="I40" s="25" t="s">
        <v>30</v>
      </c>
      <c r="J40" s="50" t="s">
        <v>51</v>
      </c>
      <c r="K40" s="105">
        <v>10</v>
      </c>
    </row>
    <row r="41" ht="18" customHeight="1" spans="1:11">
      <c r="A41" s="56"/>
      <c r="B41" s="20" t="s">
        <v>81</v>
      </c>
      <c r="C41" s="20"/>
      <c r="D41" s="20"/>
      <c r="E41" s="20"/>
      <c r="F41" s="20"/>
      <c r="G41" s="20"/>
      <c r="H41" s="20"/>
      <c r="I41" s="20"/>
      <c r="J41" s="20"/>
      <c r="K41" s="72">
        <v>100</v>
      </c>
    </row>
    <row r="42" ht="46.05" customHeight="1" spans="1:11">
      <c r="A42" s="19" t="s">
        <v>82</v>
      </c>
      <c r="B42" s="32" t="s">
        <v>83</v>
      </c>
      <c r="C42" s="32"/>
      <c r="D42" s="32"/>
      <c r="E42" s="32"/>
      <c r="F42" s="32"/>
      <c r="G42" s="32"/>
      <c r="H42" s="32"/>
      <c r="I42" s="32"/>
      <c r="J42" s="32"/>
      <c r="K42" s="32"/>
    </row>
    <row r="43" s="5" customFormat="1" ht="19.5" customHeight="1" spans="1:9">
      <c r="A43" s="57" t="s">
        <v>84</v>
      </c>
      <c r="B43" s="6" t="s">
        <v>85</v>
      </c>
      <c r="H43" s="58" t="s">
        <v>86</v>
      </c>
      <c r="I43" s="7" t="s">
        <v>87</v>
      </c>
    </row>
    <row r="44" customHeight="1"/>
    <row r="45" ht="101.25" customHeight="1" spans="1:11">
      <c r="A45" s="59" t="s">
        <v>88</v>
      </c>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22 J40 J13:J21 J23:J39">
      <formula1>"完成,未完成"</formula1>
    </dataValidation>
  </dataValidations>
  <pageMargins left="0.700606886796125" right="0.700606886796125" top="0.751989328955102" bottom="0.751989328955102" header="0.299268139628913" footer="0.299268139628913"/>
  <pageSetup paperSize="9" scale="6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4" workbookViewId="0">
      <selection activeCell="B52" sqref="B52"/>
    </sheetView>
  </sheetViews>
  <sheetFormatPr defaultColWidth="8.2962962962963" defaultRowHeight="10.8"/>
  <cols>
    <col min="1" max="1" width="8" style="5" customWidth="1"/>
    <col min="2" max="2" width="18.5555555555556" style="6" customWidth="1"/>
    <col min="3" max="10" width="13.4444444444444" style="7" customWidth="1"/>
    <col min="11" max="11" width="10.1111111111111" style="7" customWidth="1"/>
    <col min="12" max="252" width="7.39814814814815" style="5" customWidth="1"/>
    <col min="253" max="253" width="11.6018518518519" style="5" customWidth="1"/>
    <col min="254" max="254" width="10.8981481481481" style="5" customWidth="1"/>
    <col min="255" max="255" width="19.3981481481481" style="5" customWidth="1"/>
    <col min="256" max="16384" width="8.2962962962963" style="5"/>
  </cols>
  <sheetData>
    <row r="1" ht="21.75" customHeight="1" spans="1:1">
      <c r="A1" s="8" t="s">
        <v>0</v>
      </c>
    </row>
    <row r="2" s="1" customFormat="1" ht="34.5" customHeight="1" spans="1:44">
      <c r="A2" s="9" t="s">
        <v>1</v>
      </c>
      <c r="B2" s="9"/>
      <c r="C2" s="9"/>
      <c r="D2" s="9"/>
      <c r="E2" s="9"/>
      <c r="F2" s="9"/>
      <c r="G2" s="9"/>
      <c r="H2" s="9"/>
      <c r="I2" s="9"/>
      <c r="J2" s="9"/>
      <c r="K2" s="9"/>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row>
    <row r="3" s="2" customFormat="1" ht="23.25" customHeight="1" spans="1:11">
      <c r="A3" s="10" t="s">
        <v>2</v>
      </c>
      <c r="B3" s="2" t="s">
        <v>3</v>
      </c>
      <c r="C3" s="11"/>
      <c r="D3" s="11"/>
      <c r="E3" s="12"/>
      <c r="F3" s="12"/>
      <c r="G3" s="12"/>
      <c r="H3" s="12"/>
      <c r="J3" s="11" t="s">
        <v>4</v>
      </c>
      <c r="K3" s="11"/>
    </row>
    <row r="4" s="3" customFormat="1" ht="33" customHeight="1" spans="1:11">
      <c r="A4" s="13" t="s">
        <v>5</v>
      </c>
      <c r="B4" s="14" t="s">
        <v>6</v>
      </c>
      <c r="C4" s="97" t="s">
        <v>185</v>
      </c>
      <c r="D4" s="16"/>
      <c r="E4" s="17" t="s">
        <v>8</v>
      </c>
      <c r="F4" s="17"/>
      <c r="G4" s="18" t="s">
        <v>9</v>
      </c>
      <c r="H4" s="14" t="s">
        <v>10</v>
      </c>
      <c r="I4" s="61" t="s">
        <v>3</v>
      </c>
      <c r="J4" s="62"/>
      <c r="K4" s="63"/>
    </row>
    <row r="5" s="4" customFormat="1" ht="22.5" customHeight="1" spans="1:11">
      <c r="A5" s="19" t="s">
        <v>11</v>
      </c>
      <c r="B5" s="20" t="s">
        <v>12</v>
      </c>
      <c r="C5" s="20"/>
      <c r="D5" s="20"/>
      <c r="E5" s="21" t="s">
        <v>13</v>
      </c>
      <c r="F5" s="22"/>
      <c r="G5" s="23"/>
      <c r="H5" s="21" t="s">
        <v>14</v>
      </c>
      <c r="I5" s="22"/>
      <c r="J5" s="23"/>
      <c r="K5" s="52" t="s">
        <v>15</v>
      </c>
    </row>
    <row r="6" ht="22.5" customHeight="1" spans="1:11">
      <c r="A6" s="19"/>
      <c r="B6" s="24" t="s">
        <v>16</v>
      </c>
      <c r="C6" s="25" t="s">
        <v>139</v>
      </c>
      <c r="D6" s="25"/>
      <c r="E6" s="26" t="s">
        <v>18</v>
      </c>
      <c r="F6" s="30" t="s">
        <v>186</v>
      </c>
      <c r="G6" s="31"/>
      <c r="H6" s="26" t="s">
        <v>19</v>
      </c>
      <c r="I6" s="27">
        <f>19.2-2.4</f>
        <v>16.8</v>
      </c>
      <c r="J6" s="104"/>
      <c r="K6" s="82">
        <v>0.875</v>
      </c>
    </row>
    <row r="7" ht="22.5" customHeight="1" spans="1:11">
      <c r="A7" s="19"/>
      <c r="B7" s="29" t="s">
        <v>21</v>
      </c>
      <c r="C7" s="25" t="s">
        <v>139</v>
      </c>
      <c r="D7" s="25"/>
      <c r="E7" s="29" t="s">
        <v>21</v>
      </c>
      <c r="F7" s="30" t="s">
        <v>186</v>
      </c>
      <c r="G7" s="31"/>
      <c r="H7" s="29" t="s">
        <v>21</v>
      </c>
      <c r="I7" s="30" t="s">
        <v>186</v>
      </c>
      <c r="J7" s="64"/>
      <c r="K7" s="13"/>
    </row>
    <row r="8" ht="22.5" customHeight="1" spans="1:11">
      <c r="A8" s="19"/>
      <c r="B8" s="32" t="s">
        <v>23</v>
      </c>
      <c r="C8" s="33"/>
      <c r="D8" s="33"/>
      <c r="E8" s="32" t="s">
        <v>23</v>
      </c>
      <c r="F8" s="30"/>
      <c r="G8" s="31"/>
      <c r="H8" s="32" t="s">
        <v>23</v>
      </c>
      <c r="I8" s="66"/>
      <c r="J8" s="67"/>
      <c r="K8" s="13"/>
    </row>
    <row r="9" ht="30" customHeight="1" spans="1:11">
      <c r="A9" s="19" t="s">
        <v>24</v>
      </c>
      <c r="B9" s="34" t="s">
        <v>25</v>
      </c>
      <c r="C9" s="35"/>
      <c r="D9" s="35"/>
      <c r="E9" s="36"/>
      <c r="F9" s="21" t="s">
        <v>26</v>
      </c>
      <c r="G9" s="22"/>
      <c r="H9" s="22"/>
      <c r="I9" s="22"/>
      <c r="J9" s="23"/>
      <c r="K9" s="14" t="s">
        <v>27</v>
      </c>
    </row>
    <row r="10" ht="30" customHeight="1" spans="1:11">
      <c r="A10" s="19"/>
      <c r="B10" s="37" t="s">
        <v>187</v>
      </c>
      <c r="C10" s="38"/>
      <c r="D10" s="38"/>
      <c r="E10" s="38"/>
      <c r="F10" s="39" t="s">
        <v>187</v>
      </c>
      <c r="G10" s="39"/>
      <c r="H10" s="39"/>
      <c r="I10" s="39"/>
      <c r="J10" s="39"/>
      <c r="K10" s="25" t="s">
        <v>188</v>
      </c>
    </row>
    <row r="11" ht="30" customHeight="1" spans="1:11">
      <c r="A11" s="40" t="s">
        <v>31</v>
      </c>
      <c r="B11" s="41" t="s">
        <v>32</v>
      </c>
      <c r="C11" s="41" t="s">
        <v>33</v>
      </c>
      <c r="D11" s="20" t="s">
        <v>34</v>
      </c>
      <c r="E11" s="41" t="s">
        <v>35</v>
      </c>
      <c r="F11" s="42" t="s">
        <v>36</v>
      </c>
      <c r="G11" s="43"/>
      <c r="H11" s="44"/>
      <c r="I11" s="41" t="s">
        <v>37</v>
      </c>
      <c r="J11" s="68" t="s">
        <v>38</v>
      </c>
      <c r="K11" s="47" t="s">
        <v>39</v>
      </c>
    </row>
    <row r="12" ht="30" customHeight="1" spans="1:11">
      <c r="A12" s="45"/>
      <c r="B12" s="46"/>
      <c r="C12" s="46"/>
      <c r="D12" s="20"/>
      <c r="E12" s="46"/>
      <c r="F12" s="14" t="s">
        <v>40</v>
      </c>
      <c r="G12" s="14" t="s">
        <v>41</v>
      </c>
      <c r="H12" s="14" t="s">
        <v>42</v>
      </c>
      <c r="I12" s="46"/>
      <c r="J12" s="69"/>
      <c r="K12" s="47"/>
    </row>
    <row r="13" ht="27.75" customHeight="1" spans="1:11">
      <c r="A13" s="45"/>
      <c r="B13" s="47" t="s">
        <v>43</v>
      </c>
      <c r="C13" s="48" t="s">
        <v>44</v>
      </c>
      <c r="D13" s="50" t="s">
        <v>189</v>
      </c>
      <c r="E13" s="50" t="s">
        <v>46</v>
      </c>
      <c r="F13" s="51" t="s">
        <v>47</v>
      </c>
      <c r="G13" s="39" t="s">
        <v>190</v>
      </c>
      <c r="H13" s="39" t="s">
        <v>94</v>
      </c>
      <c r="I13" s="39" t="s">
        <v>191</v>
      </c>
      <c r="J13" s="25" t="s">
        <v>151</v>
      </c>
      <c r="K13" s="47">
        <f>14/16*20</f>
        <v>17.5</v>
      </c>
    </row>
    <row r="14" ht="18.6" hidden="1" customHeight="1" spans="1:11">
      <c r="A14" s="45"/>
      <c r="B14" s="20"/>
      <c r="C14" s="48"/>
      <c r="D14" s="75" t="s">
        <v>176</v>
      </c>
      <c r="E14" s="50"/>
      <c r="F14" s="81"/>
      <c r="G14" s="81"/>
      <c r="H14" s="81"/>
      <c r="I14" s="39"/>
      <c r="J14" s="84"/>
      <c r="K14" s="84"/>
    </row>
    <row r="15" ht="18.6" hidden="1" customHeight="1" spans="1:11">
      <c r="A15" s="45"/>
      <c r="B15" s="20"/>
      <c r="C15" s="48"/>
      <c r="D15" s="50" t="s">
        <v>177</v>
      </c>
      <c r="E15" s="50"/>
      <c r="F15" s="81"/>
      <c r="G15" s="81"/>
      <c r="H15" s="81"/>
      <c r="I15" s="39"/>
      <c r="J15" s="48"/>
      <c r="K15" s="48"/>
    </row>
    <row r="16" ht="15" customHeight="1" spans="1:11">
      <c r="A16" s="45"/>
      <c r="B16" s="20"/>
      <c r="C16" s="48" t="s">
        <v>52</v>
      </c>
      <c r="D16" s="50" t="s">
        <v>127</v>
      </c>
      <c r="E16" s="50" t="s">
        <v>46</v>
      </c>
      <c r="F16" s="39" t="s">
        <v>47</v>
      </c>
      <c r="G16" s="39" t="s">
        <v>55</v>
      </c>
      <c r="H16" s="51" t="s">
        <v>56</v>
      </c>
      <c r="I16" s="39" t="s">
        <v>170</v>
      </c>
      <c r="J16" s="25" t="s">
        <v>51</v>
      </c>
      <c r="K16" s="47" t="s">
        <v>46</v>
      </c>
    </row>
    <row r="17" ht="15" hidden="1" customHeight="1" spans="1:11">
      <c r="A17" s="45"/>
      <c r="B17" s="20"/>
      <c r="C17" s="48"/>
      <c r="D17" s="50" t="s">
        <v>176</v>
      </c>
      <c r="E17" s="50"/>
      <c r="F17" s="81"/>
      <c r="G17" s="81"/>
      <c r="H17" s="81"/>
      <c r="I17" s="39"/>
      <c r="J17" s="25"/>
      <c r="K17" s="47"/>
    </row>
    <row r="18" ht="15" hidden="1" customHeight="1" spans="1:11">
      <c r="A18" s="45"/>
      <c r="B18" s="20"/>
      <c r="C18" s="48"/>
      <c r="D18" s="50" t="s">
        <v>177</v>
      </c>
      <c r="E18" s="50"/>
      <c r="F18" s="81"/>
      <c r="G18" s="81"/>
      <c r="H18" s="81"/>
      <c r="I18" s="39"/>
      <c r="J18" s="25"/>
      <c r="K18" s="47"/>
    </row>
    <row r="19" ht="14.25" customHeight="1" spans="1:11">
      <c r="A19" s="45"/>
      <c r="B19" s="20"/>
      <c r="C19" s="48" t="s">
        <v>58</v>
      </c>
      <c r="D19" s="50" t="s">
        <v>59</v>
      </c>
      <c r="E19" s="49" t="s">
        <v>60</v>
      </c>
      <c r="F19" s="51" t="s">
        <v>61</v>
      </c>
      <c r="G19" s="39" t="s">
        <v>57</v>
      </c>
      <c r="H19" s="51" t="s">
        <v>56</v>
      </c>
      <c r="I19" s="39" t="s">
        <v>188</v>
      </c>
      <c r="J19" s="25" t="s">
        <v>151</v>
      </c>
      <c r="K19" s="47">
        <f>5*0.875</f>
        <v>4.375</v>
      </c>
    </row>
    <row r="20" ht="13.8" hidden="1" customHeight="1" spans="1:11">
      <c r="A20" s="45"/>
      <c r="B20" s="20"/>
      <c r="C20" s="48"/>
      <c r="D20" s="50" t="s">
        <v>176</v>
      </c>
      <c r="E20" s="50"/>
      <c r="F20" s="81"/>
      <c r="G20" s="81"/>
      <c r="H20" s="81"/>
      <c r="I20" s="39"/>
      <c r="J20" s="25"/>
      <c r="K20" s="47"/>
    </row>
    <row r="21" ht="13.8" hidden="1" customHeight="1" spans="1:11">
      <c r="A21" s="45"/>
      <c r="B21" s="20"/>
      <c r="C21" s="48"/>
      <c r="D21" s="50" t="s">
        <v>177</v>
      </c>
      <c r="E21" s="50"/>
      <c r="F21" s="81"/>
      <c r="G21" s="81"/>
      <c r="H21" s="81"/>
      <c r="I21" s="39"/>
      <c r="J21" s="25"/>
      <c r="K21" s="47"/>
    </row>
    <row r="22" ht="17.25" customHeight="1" spans="1:11">
      <c r="A22" s="45"/>
      <c r="B22" s="20"/>
      <c r="C22" s="48" t="s">
        <v>62</v>
      </c>
      <c r="D22" s="50" t="s">
        <v>192</v>
      </c>
      <c r="E22" s="50" t="s">
        <v>60</v>
      </c>
      <c r="F22" s="39" t="s">
        <v>64</v>
      </c>
      <c r="G22" s="51" t="s">
        <v>139</v>
      </c>
      <c r="H22" s="39" t="s">
        <v>65</v>
      </c>
      <c r="I22" s="39" t="s">
        <v>193</v>
      </c>
      <c r="J22" s="25" t="s">
        <v>151</v>
      </c>
      <c r="K22" s="47">
        <f>16.8/19.2*5</f>
        <v>4.375</v>
      </c>
    </row>
    <row r="23" ht="16.8" hidden="1" customHeight="1" spans="1:11">
      <c r="A23" s="45"/>
      <c r="B23" s="20"/>
      <c r="C23" s="48"/>
      <c r="D23" s="50" t="s">
        <v>176</v>
      </c>
      <c r="E23" s="50"/>
      <c r="F23" s="81"/>
      <c r="G23" s="81"/>
      <c r="H23" s="81"/>
      <c r="I23" s="39"/>
      <c r="J23" s="25"/>
      <c r="K23" s="47"/>
    </row>
    <row r="24" ht="16.8" hidden="1" customHeight="1" spans="1:11">
      <c r="A24" s="45"/>
      <c r="B24" s="20"/>
      <c r="C24" s="48"/>
      <c r="D24" s="50" t="s">
        <v>177</v>
      </c>
      <c r="E24" s="50"/>
      <c r="F24" s="81"/>
      <c r="G24" s="81"/>
      <c r="H24" s="81"/>
      <c r="I24" s="39"/>
      <c r="J24" s="25"/>
      <c r="K24" s="47"/>
    </row>
    <row r="25" ht="15" hidden="1" customHeight="1" spans="1:11">
      <c r="A25" s="45"/>
      <c r="B25" s="47" t="s">
        <v>67</v>
      </c>
      <c r="C25" s="48" t="s">
        <v>68</v>
      </c>
      <c r="D25" s="50"/>
      <c r="E25" s="50"/>
      <c r="F25" s="39"/>
      <c r="G25" s="39"/>
      <c r="H25" s="39"/>
      <c r="I25" s="39"/>
      <c r="J25" s="25"/>
      <c r="K25" s="47"/>
    </row>
    <row r="26" ht="14.4" hidden="1" customHeight="1" spans="1:11">
      <c r="A26" s="45"/>
      <c r="B26" s="20"/>
      <c r="C26" s="48"/>
      <c r="D26" s="50" t="s">
        <v>176</v>
      </c>
      <c r="E26" s="50"/>
      <c r="F26" s="81"/>
      <c r="G26" s="81"/>
      <c r="H26" s="81"/>
      <c r="I26" s="39"/>
      <c r="J26" s="25"/>
      <c r="K26" s="47"/>
    </row>
    <row r="27" ht="14.4" hidden="1" customHeight="1" spans="1:11">
      <c r="A27" s="45"/>
      <c r="B27" s="20"/>
      <c r="C27" s="48"/>
      <c r="D27" s="50" t="s">
        <v>177</v>
      </c>
      <c r="E27" s="50"/>
      <c r="F27" s="81"/>
      <c r="G27" s="81"/>
      <c r="H27" s="81"/>
      <c r="I27" s="39"/>
      <c r="J27" s="25"/>
      <c r="K27" s="47"/>
    </row>
    <row r="28" ht="15" customHeight="1" spans="1:11">
      <c r="A28" s="45"/>
      <c r="B28" s="20"/>
      <c r="C28" s="48" t="s">
        <v>69</v>
      </c>
      <c r="D28" s="50" t="s">
        <v>194</v>
      </c>
      <c r="E28" s="49" t="s">
        <v>71</v>
      </c>
      <c r="F28" s="39" t="s">
        <v>47</v>
      </c>
      <c r="G28" s="39" t="s">
        <v>107</v>
      </c>
      <c r="H28" s="39" t="s">
        <v>56</v>
      </c>
      <c r="I28" s="39" t="s">
        <v>195</v>
      </c>
      <c r="J28" s="25" t="s">
        <v>51</v>
      </c>
      <c r="K28" s="47" t="s">
        <v>71</v>
      </c>
    </row>
    <row r="29" ht="15" hidden="1" customHeight="1" spans="1:11">
      <c r="A29" s="45"/>
      <c r="B29" s="20"/>
      <c r="C29" s="48"/>
      <c r="D29" s="50" t="s">
        <v>176</v>
      </c>
      <c r="E29" s="50"/>
      <c r="F29" s="81"/>
      <c r="G29" s="81"/>
      <c r="H29" s="81"/>
      <c r="I29" s="39"/>
      <c r="J29" s="25"/>
      <c r="K29" s="47"/>
    </row>
    <row r="30" ht="15" hidden="1" customHeight="1" spans="1:11">
      <c r="A30" s="45"/>
      <c r="B30" s="20"/>
      <c r="C30" s="48"/>
      <c r="D30" s="50" t="s">
        <v>177</v>
      </c>
      <c r="E30" s="50"/>
      <c r="F30" s="81"/>
      <c r="G30" s="81"/>
      <c r="H30" s="81"/>
      <c r="I30" s="39"/>
      <c r="J30" s="25"/>
      <c r="K30" s="47"/>
    </row>
    <row r="31" ht="15" hidden="1" customHeight="1" spans="1:11">
      <c r="A31" s="45"/>
      <c r="B31" s="20"/>
      <c r="C31" s="48" t="s">
        <v>72</v>
      </c>
      <c r="D31" s="50" t="s">
        <v>182</v>
      </c>
      <c r="E31" s="50"/>
      <c r="F31" s="39"/>
      <c r="G31" s="39"/>
      <c r="H31" s="39"/>
      <c r="I31" s="39"/>
      <c r="J31" s="25"/>
      <c r="K31" s="47"/>
    </row>
    <row r="32" ht="15" hidden="1" customHeight="1" spans="1:11">
      <c r="A32" s="45"/>
      <c r="B32" s="20"/>
      <c r="C32" s="48"/>
      <c r="D32" s="50" t="s">
        <v>176</v>
      </c>
      <c r="E32" s="50"/>
      <c r="F32" s="81"/>
      <c r="G32" s="81"/>
      <c r="H32" s="81"/>
      <c r="I32" s="39"/>
      <c r="J32" s="25"/>
      <c r="K32" s="47"/>
    </row>
    <row r="33" ht="15" hidden="1" customHeight="1" spans="1:11">
      <c r="A33" s="45"/>
      <c r="B33" s="20"/>
      <c r="C33" s="48"/>
      <c r="D33" s="50" t="s">
        <v>177</v>
      </c>
      <c r="E33" s="50"/>
      <c r="F33" s="81"/>
      <c r="G33" s="81"/>
      <c r="H33" s="81"/>
      <c r="I33" s="39"/>
      <c r="J33" s="25"/>
      <c r="K33" s="47"/>
    </row>
    <row r="34" ht="15" hidden="1" customHeight="1" spans="1:11">
      <c r="A34" s="45"/>
      <c r="B34" s="20"/>
      <c r="C34" s="48" t="s">
        <v>73</v>
      </c>
      <c r="D34" s="50" t="s">
        <v>182</v>
      </c>
      <c r="E34" s="50"/>
      <c r="F34" s="39"/>
      <c r="G34" s="39"/>
      <c r="H34" s="39"/>
      <c r="I34" s="39"/>
      <c r="J34" s="25"/>
      <c r="K34" s="47"/>
    </row>
    <row r="35" ht="15" hidden="1" customHeight="1" spans="1:11">
      <c r="A35" s="45"/>
      <c r="B35" s="20"/>
      <c r="C35" s="48"/>
      <c r="D35" s="50" t="s">
        <v>176</v>
      </c>
      <c r="E35" s="50"/>
      <c r="F35" s="81"/>
      <c r="G35" s="81"/>
      <c r="H35" s="81"/>
      <c r="I35" s="39"/>
      <c r="J35" s="25"/>
      <c r="K35" s="47"/>
    </row>
    <row r="36" ht="15" hidden="1" customHeight="1" spans="1:11">
      <c r="A36" s="45"/>
      <c r="B36" s="20"/>
      <c r="C36" s="48"/>
      <c r="D36" s="50" t="s">
        <v>177</v>
      </c>
      <c r="E36" s="50"/>
      <c r="F36" s="81"/>
      <c r="G36" s="81"/>
      <c r="H36" s="81"/>
      <c r="I36" s="39"/>
      <c r="J36" s="25"/>
      <c r="K36" s="47"/>
    </row>
    <row r="37" ht="15" customHeight="1" spans="1:11">
      <c r="A37" s="45"/>
      <c r="B37" s="52" t="s">
        <v>74</v>
      </c>
      <c r="C37" s="48" t="s">
        <v>75</v>
      </c>
      <c r="D37" s="50" t="s">
        <v>196</v>
      </c>
      <c r="E37" s="50" t="s">
        <v>48</v>
      </c>
      <c r="F37" s="39" t="s">
        <v>47</v>
      </c>
      <c r="G37" s="39" t="s">
        <v>107</v>
      </c>
      <c r="H37" s="39" t="s">
        <v>56</v>
      </c>
      <c r="I37" s="39" t="s">
        <v>195</v>
      </c>
      <c r="J37" s="25" t="s">
        <v>51</v>
      </c>
      <c r="K37" s="47" t="s">
        <v>48</v>
      </c>
    </row>
    <row r="38" ht="15" hidden="1" customHeight="1" spans="1:11">
      <c r="A38" s="45"/>
      <c r="B38" s="52"/>
      <c r="C38" s="48"/>
      <c r="D38" s="50" t="s">
        <v>176</v>
      </c>
      <c r="E38" s="50"/>
      <c r="F38" s="81"/>
      <c r="G38" s="81"/>
      <c r="H38" s="81"/>
      <c r="I38" s="39"/>
      <c r="J38" s="25"/>
      <c r="K38" s="47"/>
    </row>
    <row r="39" ht="15" hidden="1" customHeight="1" spans="1:11">
      <c r="A39" s="45"/>
      <c r="B39" s="52"/>
      <c r="C39" s="48"/>
      <c r="D39" s="50" t="s">
        <v>177</v>
      </c>
      <c r="E39" s="50"/>
      <c r="F39" s="81"/>
      <c r="G39" s="81"/>
      <c r="H39" s="81"/>
      <c r="I39" s="39"/>
      <c r="J39" s="25"/>
      <c r="K39" s="47"/>
    </row>
    <row r="40" ht="28.5" customHeight="1" spans="1:11">
      <c r="A40" s="45"/>
      <c r="B40" s="47" t="s">
        <v>77</v>
      </c>
      <c r="C40" s="48" t="s">
        <v>78</v>
      </c>
      <c r="D40" s="50" t="s">
        <v>79</v>
      </c>
      <c r="E40" s="50" t="s">
        <v>48</v>
      </c>
      <c r="F40" s="53" t="s">
        <v>61</v>
      </c>
      <c r="G40" s="54" t="s">
        <v>57</v>
      </c>
      <c r="H40" s="55" t="s">
        <v>56</v>
      </c>
      <c r="I40" s="39" t="s">
        <v>188</v>
      </c>
      <c r="J40" s="25" t="s">
        <v>151</v>
      </c>
      <c r="K40" s="47">
        <f>10*0.875</f>
        <v>8.75</v>
      </c>
    </row>
    <row r="41" ht="15" customHeight="1" spans="1:11">
      <c r="A41" s="56"/>
      <c r="B41" s="20" t="s">
        <v>81</v>
      </c>
      <c r="C41" s="20"/>
      <c r="D41" s="20"/>
      <c r="E41" s="20"/>
      <c r="F41" s="20"/>
      <c r="G41" s="20"/>
      <c r="H41" s="20"/>
      <c r="I41" s="20"/>
      <c r="J41" s="20"/>
      <c r="K41" s="72">
        <f>17.5+20+4.375+4.375+30+10+8.75</f>
        <v>95</v>
      </c>
    </row>
    <row r="42" ht="32" customHeight="1" spans="1:11">
      <c r="A42" s="19" t="s">
        <v>82</v>
      </c>
      <c r="B42" s="102" t="s">
        <v>83</v>
      </c>
      <c r="C42" s="32"/>
      <c r="D42" s="32"/>
      <c r="E42" s="32"/>
      <c r="F42" s="32"/>
      <c r="G42" s="32"/>
      <c r="H42" s="32"/>
      <c r="I42" s="32"/>
      <c r="J42" s="32"/>
      <c r="K42" s="32"/>
    </row>
    <row r="43" s="5" customFormat="1" ht="24" customHeight="1" spans="1:9">
      <c r="A43" s="57" t="s">
        <v>84</v>
      </c>
      <c r="B43" s="6" t="s">
        <v>85</v>
      </c>
      <c r="H43" s="58" t="s">
        <v>86</v>
      </c>
      <c r="I43" s="7" t="s">
        <v>87</v>
      </c>
    </row>
    <row r="44" customHeight="1"/>
    <row r="45" ht="101.25" customHeight="1" spans="1:11">
      <c r="A45" s="103"/>
      <c r="B45" s="59"/>
      <c r="C45" s="59"/>
      <c r="D45" s="59"/>
      <c r="E45" s="59"/>
      <c r="F45" s="59"/>
      <c r="G45" s="59"/>
      <c r="H45" s="59"/>
      <c r="I45" s="59"/>
      <c r="J45" s="59"/>
      <c r="K45" s="59"/>
    </row>
  </sheetData>
  <mergeCells count="49">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40 J13:J39">
      <formula1>"完成,未完成"</formula1>
    </dataValidation>
  </dataValidations>
  <pageMargins left="0.700606886796125" right="0.700606886796125" top="0.751989328955102" bottom="0.751989328955102" header="0.299268139628913" footer="0.299268139628913"/>
  <pageSetup paperSize="9" scale="8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16</vt:i4>
      </vt:variant>
    </vt:vector>
  </HeadingPairs>
  <TitlesOfParts>
    <vt:vector size="16" baseType="lpstr">
      <vt:lpstr>康复</vt:lpstr>
      <vt:lpstr>159中央扶贫</vt:lpstr>
      <vt:lpstr>残疾人就业和扶贫</vt:lpstr>
      <vt:lpstr>197号省级康复</vt:lpstr>
      <vt:lpstr>残疾人综合</vt:lpstr>
      <vt:lpstr>159中央儿童康复彩票</vt:lpstr>
      <vt:lpstr>无障碍</vt:lpstr>
      <vt:lpstr>159中央康复</vt:lpstr>
      <vt:lpstr>50号文</vt:lpstr>
      <vt:lpstr>197号就业扶贫</vt:lpstr>
      <vt:lpstr>宣文</vt:lpstr>
      <vt:lpstr>中央45号康复</vt:lpstr>
      <vt:lpstr>65号中央残疾儿童康复</vt:lpstr>
      <vt:lpstr>14号省文化体育进家庭</vt:lpstr>
      <vt:lpstr>65号中央宣传</vt:lpstr>
      <vt:lpstr>14号省级宣传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2006-09-16T00:00:00Z</dcterms:created>
  <cp:lastPrinted>2022-03-24T07:53:00Z</cp:lastPrinted>
  <dcterms:modified xsi:type="dcterms:W3CDTF">2022-03-24T08:20:43Z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F5A53D07D3CF415195097FCFB0436157</vt:lpwstr>
  </property>
  <property fmtid="{D5CDD505-2E9C-101B-9397-08002B2CF9AE}" pid="3" name="KSOProductBuildVer">
    <vt:lpwstr>2052-11.1.0.11566</vt:lpwstr>
  </property>
</Properties>
</file>