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845" tabRatio="873"/>
  </bookViews>
  <sheets>
    <sheet name="Sheet3" sheetId="19" r:id="rId1"/>
    <sheet name="Sheet2" sheetId="18" r:id="rId2"/>
  </sheets>
  <definedNames>
    <definedName name="_xlnm.Print_Titles" localSheetId="0">Sheet3!$1:$3</definedName>
  </definedNames>
  <calcPr calcId="144525" iterateCount="1"/>
</workbook>
</file>

<file path=xl/calcChain.xml><?xml version="1.0" encoding="utf-8"?>
<calcChain xmlns="http://schemas.openxmlformats.org/spreadsheetml/2006/main">
  <c r="E11" i="18" l="1"/>
  <c r="D11" i="18"/>
  <c r="C11" i="18"/>
  <c r="B11" i="18"/>
  <c r="E10" i="18"/>
  <c r="D10" i="18"/>
  <c r="C10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E4" i="18"/>
  <c r="D4" i="18"/>
  <c r="C4" i="18"/>
  <c r="E3" i="18"/>
  <c r="D3" i="18"/>
  <c r="C3" i="18"/>
  <c r="G15" i="19"/>
  <c r="D15" i="19"/>
</calcChain>
</file>

<file path=xl/sharedStrings.xml><?xml version="1.0" encoding="utf-8"?>
<sst xmlns="http://schemas.openxmlformats.org/spreadsheetml/2006/main" count="69" uniqueCount="64">
  <si>
    <t>附件一：</t>
  </si>
  <si>
    <t>一级指标</t>
  </si>
  <si>
    <t>二级指标</t>
  </si>
  <si>
    <t>三级指标</t>
  </si>
  <si>
    <t>分值</t>
  </si>
  <si>
    <t>指标内容</t>
  </si>
  <si>
    <t>评价标准</t>
  </si>
  <si>
    <t>得分</t>
  </si>
  <si>
    <t>决策（6分）</t>
  </si>
  <si>
    <t>绩效目标</t>
  </si>
  <si>
    <t>合理性</t>
  </si>
  <si>
    <t>项目有绩效目标；得2分</t>
  </si>
  <si>
    <t>符合得满分</t>
  </si>
  <si>
    <t>明确性</t>
  </si>
  <si>
    <t>①通过清晰、可衡量的指标值予以体现；2分
②绩效目标是否科学、清晰、明确；得2分</t>
  </si>
  <si>
    <t>全部符合得满分；一项不符合，扣分值二分之一。</t>
  </si>
  <si>
    <t>过程
（34分）</t>
  </si>
  <si>
    <t>组织实施</t>
  </si>
  <si>
    <t>管理制度健全性</t>
  </si>
  <si>
    <t>已制定或具有相应的业务管理制度；得4分</t>
  </si>
  <si>
    <t>制度执行有效性</t>
  </si>
  <si>
    <t>资金管理</t>
  </si>
  <si>
    <t>资金到位率</t>
  </si>
  <si>
    <t>①如需配套，资金是否落实，是否按计划及时支付资金（根据资金到位率=实际到位资金/计划到位资金、配套资金到位率=实际到位配套资金/计划到位配套资金打分，标准分×资金到位率）得4分
②资金使用过程中发现的问题是否及时向主管部门和财政部门报告。得4分</t>
  </si>
  <si>
    <t>预算执行率</t>
  </si>
  <si>
    <t>预算执行率=（实际支出资金/预算资金）*100%。得8分</t>
  </si>
  <si>
    <t>采用完成比率法计分：得分=优等率×分值。</t>
  </si>
  <si>
    <t>资金使用合规性</t>
  </si>
  <si>
    <t>①资金的拨付有完整的审批程序和手续；得2分
②符合专项资金管理办法、项目预算批复或合同规定的用途；得2分
③是否存在截留、挤占、挪用、虚列支出等情况。得2分</t>
  </si>
  <si>
    <t>全部符合得满分；一项不符合，扣分值三分之一。</t>
  </si>
  <si>
    <t>产出  （40分）</t>
  </si>
  <si>
    <t>数量指标</t>
  </si>
  <si>
    <t>完成年度工作任务/年度工作任务×100%×分值</t>
  </si>
  <si>
    <t>质量指标</t>
  </si>
  <si>
    <t>全部符合得满分，未达要求的酌情扣分。</t>
  </si>
  <si>
    <t>效益
（20分）</t>
  </si>
  <si>
    <t>社会效益</t>
  </si>
  <si>
    <t>实施效益</t>
  </si>
  <si>
    <t xml:space="preserve">服务对象满意度 </t>
  </si>
  <si>
    <t>满意度</t>
  </si>
  <si>
    <t>社会公众或服务对象对项目实施效果的满意程度；得10分</t>
  </si>
  <si>
    <t>综合得分</t>
  </si>
  <si>
    <t>辖区乡镇</t>
  </si>
  <si>
    <t>巡河员人数</t>
  </si>
  <si>
    <t>补助资金</t>
  </si>
  <si>
    <t>补助金额（500月/月，12个月）</t>
  </si>
  <si>
    <t>人身意外险（100月/人）</t>
  </si>
  <si>
    <t>合计</t>
  </si>
  <si>
    <t>高阳县蒲口乡人民政府</t>
  </si>
  <si>
    <t>高阳县邢家南镇人民政府</t>
  </si>
  <si>
    <t>高阳县庞家佐乡人民政府</t>
  </si>
  <si>
    <t>高阳县锦华街道办事处</t>
  </si>
  <si>
    <t>高阳县晋庄镇人民政府</t>
  </si>
  <si>
    <t>高阳县庞口镇人民政府</t>
  </si>
  <si>
    <t>高阳县小王果庄镇人民政府</t>
  </si>
  <si>
    <t>高阳县西演镇人民政府</t>
  </si>
  <si>
    <t>治理河道长度</t>
    <phoneticPr fontId="0" type="noConversion"/>
  </si>
  <si>
    <t>根据合同及上级要求达到工程验收合格率；得20分</t>
    <phoneticPr fontId="0" type="noConversion"/>
  </si>
  <si>
    <t>工程验收合格率</t>
    <phoneticPr fontId="0" type="noConversion"/>
  </si>
  <si>
    <t xml:space="preserve">社会效益：通过工程施工保护人口数量12万人；得10分                    </t>
    <phoneticPr fontId="0" type="noConversion"/>
  </si>
  <si>
    <t>通过项目实施，保护人口数量12万人。</t>
    <phoneticPr fontId="0" type="noConversion"/>
  </si>
  <si>
    <t>①按制度规定，与庄子建设集团（保定有限公司）签订施工合同议；得4分
②按制度规定，执行施工要求；得4分</t>
    <phoneticPr fontId="0" type="noConversion"/>
  </si>
  <si>
    <t>高阳县水利局孝义河高阳县城段治理工程项目（中小河流治理）
绩效评价指标评分表</t>
    <phoneticPr fontId="0" type="noConversion"/>
  </si>
  <si>
    <t>根据合同及实施方案完成治理河道长度；得20分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</si>
</sst>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10" x14ac:knownFonts="1"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b/>
      <sz val="20"/>
      <color rgb="FF000000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rgb="FF000000"/>
      <name val="Tahoma"/>
      <family val="2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b/>
      <sz val="20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10" applyFont="1" applyFill="1" applyAlignment="1">
      <alignment vertical="center"/>
    </xf>
    <xf numFmtId="176" fontId="4" fillId="0" borderId="19" xfId="10" applyNumberFormat="1" applyFont="1" applyFill="1" applyBorder="1" applyAlignment="1">
      <alignment horizontal="center" vertical="center" wrapText="1"/>
    </xf>
    <xf numFmtId="0" fontId="4" fillId="0" borderId="7" xfId="10" applyFont="1" applyFill="1" applyBorder="1" applyAlignment="1">
      <alignment horizontal="left" vertical="center" wrapText="1"/>
    </xf>
    <xf numFmtId="0" fontId="4" fillId="0" borderId="18" xfId="10" applyFont="1" applyFill="1" applyBorder="1" applyAlignment="1">
      <alignment vertical="center" wrapText="1"/>
    </xf>
    <xf numFmtId="0" fontId="4" fillId="0" borderId="14" xfId="1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7" xfId="9" applyFont="1" applyFill="1" applyBorder="1" applyAlignment="1">
      <alignment vertical="center" wrapText="1"/>
    </xf>
    <xf numFmtId="0" fontId="1" fillId="0" borderId="4" xfId="9" applyFont="1" applyFill="1" applyBorder="1" applyAlignment="1">
      <alignment horizontal="center" vertical="center" wrapText="1"/>
    </xf>
    <xf numFmtId="0" fontId="1" fillId="0" borderId="16" xfId="9" applyFont="1" applyFill="1" applyBorder="1" applyAlignment="1">
      <alignment horizontal="left" vertical="center" wrapText="1"/>
    </xf>
    <xf numFmtId="0" fontId="4" fillId="0" borderId="7" xfId="2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6" xfId="10" applyFont="1" applyFill="1" applyBorder="1" applyAlignment="1">
      <alignment horizontal="left" vertical="center" wrapText="1"/>
    </xf>
    <xf numFmtId="0" fontId="1" fillId="0" borderId="9" xfId="9" applyFont="1" applyFill="1" applyBorder="1" applyAlignment="1">
      <alignment horizontal="center" vertical="center" wrapText="1"/>
    </xf>
    <xf numFmtId="0" fontId="4" fillId="0" borderId="15" xfId="1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0" xfId="9" applyFont="1" applyFill="1" applyBorder="1" applyAlignment="1">
      <alignment vertical="center" wrapText="1"/>
    </xf>
    <xf numFmtId="0" fontId="1" fillId="0" borderId="11" xfId="9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39" xfId="0" applyFont="1" applyFill="1" applyBorder="1" applyAlignment="1">
      <alignment horizontal="left" vertical="center" wrapText="1"/>
    </xf>
    <xf numFmtId="0" fontId="1" fillId="0" borderId="37" xfId="9" applyFont="1" applyFill="1" applyBorder="1" applyAlignment="1">
      <alignment horizontal="center" vertical="center" wrapText="1"/>
    </xf>
    <xf numFmtId="0" fontId="1" fillId="0" borderId="38" xfId="9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4" fillId="0" borderId="24" xfId="10" applyFont="1" applyFill="1" applyBorder="1" applyAlignment="1">
      <alignment horizontal="center" vertical="center" wrapText="1"/>
    </xf>
    <xf numFmtId="0" fontId="4" fillId="0" borderId="23" xfId="10" applyFont="1" applyFill="1" applyBorder="1" applyAlignment="1">
      <alignment horizontal="center" vertical="center" wrapText="1"/>
    </xf>
    <xf numFmtId="0" fontId="4" fillId="0" borderId="22" xfId="1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8" xfId="9" applyFont="1" applyFill="1" applyBorder="1" applyAlignment="1">
      <alignment horizontal="center" vertical="center" wrapText="1"/>
    </xf>
    <xf numFmtId="0" fontId="1" fillId="0" borderId="26" xfId="9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21">
    <cellStyle name="常规" xfId="0" builtinId="0"/>
    <cellStyle name="常规 10" xfId="9"/>
    <cellStyle name="常规 11" xfId="10"/>
    <cellStyle name="常规 2" xfId="4"/>
    <cellStyle name="常规 2 2 2" xfId="5"/>
    <cellStyle name="常规 2 2 3" xfId="6"/>
    <cellStyle name="常规 2 3" xfId="8"/>
    <cellStyle name="常规 2 7" xfId="11"/>
    <cellStyle name="常规 3" xfId="12"/>
    <cellStyle name="常规 3 2" xfId="3"/>
    <cellStyle name="常规 3 3" xfId="7"/>
    <cellStyle name="常规 4" xfId="13"/>
    <cellStyle name="常规 4 2 2" xfId="14"/>
    <cellStyle name="常规 4 3" xfId="15"/>
    <cellStyle name="常规 5" xfId="16"/>
    <cellStyle name="常规 5 2" xfId="2"/>
    <cellStyle name="常规 6" xfId="1"/>
    <cellStyle name="常规 7" xfId="17"/>
    <cellStyle name="常规 8" xfId="18"/>
    <cellStyle name="常规 9" xfId="19"/>
    <cellStyle name="常规_Sheet2_1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topLeftCell="A7" zoomScale="120" zoomScaleNormal="120" workbookViewId="0">
      <selection activeCell="E11" sqref="E11"/>
    </sheetView>
  </sheetViews>
  <sheetFormatPr defaultColWidth="8.875" defaultRowHeight="13.5" x14ac:dyDescent="0.15"/>
  <cols>
    <col min="1" max="1" width="9.875" style="6" customWidth="1"/>
    <col min="2" max="2" width="11.25" style="28" customWidth="1"/>
    <col min="3" max="3" width="16.25" style="28" customWidth="1"/>
    <col min="4" max="4" width="11.375" style="28" customWidth="1"/>
    <col min="5" max="5" width="60.625" style="6" customWidth="1"/>
    <col min="6" max="6" width="29.5" style="6" customWidth="1"/>
    <col min="7" max="7" width="11.625" style="28" customWidth="1"/>
    <col min="8" max="16384" width="8.875" style="6"/>
  </cols>
  <sheetData>
    <row r="1" spans="1:8" ht="14.25" x14ac:dyDescent="0.15">
      <c r="A1" s="27" t="s">
        <v>0</v>
      </c>
    </row>
    <row r="2" spans="1:8" ht="59.1" customHeight="1" x14ac:dyDescent="0.15">
      <c r="A2" s="32" t="s">
        <v>62</v>
      </c>
      <c r="B2" s="33"/>
      <c r="C2" s="33"/>
      <c r="D2" s="33"/>
      <c r="E2" s="33"/>
      <c r="F2" s="33"/>
      <c r="G2" s="33"/>
    </row>
    <row r="3" spans="1:8" ht="24" customHeight="1" x14ac:dyDescent="0.15">
      <c r="A3" s="26" t="s">
        <v>1</v>
      </c>
      <c r="B3" s="26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14" t="s">
        <v>7</v>
      </c>
    </row>
    <row r="4" spans="1:8" ht="24" customHeight="1" x14ac:dyDescent="0.15">
      <c r="A4" s="37" t="s">
        <v>8</v>
      </c>
      <c r="B4" s="38" t="s">
        <v>9</v>
      </c>
      <c r="C4" s="25" t="s">
        <v>10</v>
      </c>
      <c r="D4" s="24">
        <v>2</v>
      </c>
      <c r="E4" s="16" t="s">
        <v>11</v>
      </c>
      <c r="F4" s="21" t="s">
        <v>12</v>
      </c>
      <c r="G4" s="14">
        <v>2</v>
      </c>
    </row>
    <row r="5" spans="1:8" ht="36" customHeight="1" x14ac:dyDescent="0.15">
      <c r="A5" s="37"/>
      <c r="B5" s="40"/>
      <c r="C5" s="25" t="s">
        <v>13</v>
      </c>
      <c r="D5" s="24">
        <v>4</v>
      </c>
      <c r="E5" s="16" t="s">
        <v>14</v>
      </c>
      <c r="F5" s="21" t="s">
        <v>15</v>
      </c>
      <c r="G5" s="14">
        <v>4</v>
      </c>
    </row>
    <row r="6" spans="1:8" ht="24" customHeight="1" x14ac:dyDescent="0.15">
      <c r="A6" s="38" t="s">
        <v>16</v>
      </c>
      <c r="B6" s="43" t="s">
        <v>17</v>
      </c>
      <c r="C6" s="14" t="s">
        <v>18</v>
      </c>
      <c r="D6" s="19">
        <v>4</v>
      </c>
      <c r="E6" s="22" t="s">
        <v>19</v>
      </c>
      <c r="F6" s="23" t="s">
        <v>12</v>
      </c>
      <c r="G6" s="12">
        <v>4</v>
      </c>
    </row>
    <row r="7" spans="1:8" ht="60.75" customHeight="1" x14ac:dyDescent="0.15">
      <c r="A7" s="39"/>
      <c r="B7" s="44"/>
      <c r="C7" s="14" t="s">
        <v>20</v>
      </c>
      <c r="D7" s="19">
        <v>8</v>
      </c>
      <c r="E7" s="31" t="s">
        <v>61</v>
      </c>
      <c r="F7" s="29" t="s">
        <v>15</v>
      </c>
      <c r="G7" s="12">
        <v>8</v>
      </c>
    </row>
    <row r="8" spans="1:8" ht="90" customHeight="1" x14ac:dyDescent="0.15">
      <c r="A8" s="39"/>
      <c r="B8" s="43" t="s">
        <v>21</v>
      </c>
      <c r="C8" s="11" t="s">
        <v>22</v>
      </c>
      <c r="D8" s="19">
        <v>8</v>
      </c>
      <c r="E8" s="9" t="s">
        <v>23</v>
      </c>
      <c r="F8" s="16" t="s">
        <v>15</v>
      </c>
      <c r="G8" s="12">
        <v>8</v>
      </c>
    </row>
    <row r="9" spans="1:8" ht="36" customHeight="1" x14ac:dyDescent="0.15">
      <c r="A9" s="39"/>
      <c r="B9" s="45"/>
      <c r="C9" s="20" t="s">
        <v>24</v>
      </c>
      <c r="D9" s="19">
        <v>8</v>
      </c>
      <c r="E9" s="18" t="s">
        <v>25</v>
      </c>
      <c r="F9" s="16" t="s">
        <v>26</v>
      </c>
      <c r="G9" s="12">
        <v>8</v>
      </c>
    </row>
    <row r="10" spans="1:8" ht="60" customHeight="1" x14ac:dyDescent="0.15">
      <c r="A10" s="40"/>
      <c r="B10" s="44"/>
      <c r="C10" s="11" t="s">
        <v>27</v>
      </c>
      <c r="D10" s="19">
        <v>6</v>
      </c>
      <c r="E10" s="18" t="s">
        <v>28</v>
      </c>
      <c r="F10" s="16" t="s">
        <v>29</v>
      </c>
      <c r="G10" s="12">
        <v>6</v>
      </c>
    </row>
    <row r="11" spans="1:8" ht="36" customHeight="1" x14ac:dyDescent="0.15">
      <c r="A11" s="37" t="s">
        <v>30</v>
      </c>
      <c r="B11" s="17" t="s">
        <v>31</v>
      </c>
      <c r="C11" s="14" t="s">
        <v>56</v>
      </c>
      <c r="D11" s="14">
        <v>20</v>
      </c>
      <c r="E11" s="13" t="s">
        <v>63</v>
      </c>
      <c r="F11" s="16" t="s">
        <v>32</v>
      </c>
      <c r="G11" s="12">
        <v>20</v>
      </c>
    </row>
    <row r="12" spans="1:8" ht="36" customHeight="1" x14ac:dyDescent="0.15">
      <c r="A12" s="37"/>
      <c r="B12" s="12" t="s">
        <v>33</v>
      </c>
      <c r="C12" s="30" t="s">
        <v>58</v>
      </c>
      <c r="D12" s="14">
        <v>20</v>
      </c>
      <c r="E12" s="13" t="s">
        <v>57</v>
      </c>
      <c r="F12" s="13" t="s">
        <v>34</v>
      </c>
      <c r="G12" s="12">
        <v>20</v>
      </c>
    </row>
    <row r="13" spans="1:8" ht="48" customHeight="1" x14ac:dyDescent="0.15">
      <c r="A13" s="41" t="s">
        <v>35</v>
      </c>
      <c r="B13" s="14" t="s">
        <v>36</v>
      </c>
      <c r="C13" s="14" t="s">
        <v>37</v>
      </c>
      <c r="D13" s="14">
        <v>10</v>
      </c>
      <c r="E13" s="15" t="s">
        <v>59</v>
      </c>
      <c r="F13" s="13" t="s">
        <v>60</v>
      </c>
      <c r="G13" s="12">
        <v>10</v>
      </c>
    </row>
    <row r="14" spans="1:8" ht="36" customHeight="1" x14ac:dyDescent="0.15">
      <c r="A14" s="42"/>
      <c r="B14" s="14" t="s">
        <v>38</v>
      </c>
      <c r="C14" s="14" t="s">
        <v>39</v>
      </c>
      <c r="D14" s="14">
        <v>10</v>
      </c>
      <c r="E14" s="13" t="s">
        <v>40</v>
      </c>
      <c r="F14" s="13" t="s">
        <v>34</v>
      </c>
      <c r="G14" s="12">
        <v>10</v>
      </c>
    </row>
    <row r="15" spans="1:8" ht="24" customHeight="1" x14ac:dyDescent="0.15">
      <c r="A15" s="34" t="s">
        <v>41</v>
      </c>
      <c r="B15" s="35"/>
      <c r="C15" s="36"/>
      <c r="D15" s="11">
        <f>SUM(D4:D14)</f>
        <v>100</v>
      </c>
      <c r="E15" s="10"/>
      <c r="F15" s="9"/>
      <c r="G15" s="8">
        <f>SUM(G4:G14)</f>
        <v>100</v>
      </c>
      <c r="H15" s="7"/>
    </row>
  </sheetData>
  <mergeCells count="9">
    <mergeCell ref="A2:G2"/>
    <mergeCell ref="A15:C15"/>
    <mergeCell ref="A4:A5"/>
    <mergeCell ref="A6:A10"/>
    <mergeCell ref="A11:A12"/>
    <mergeCell ref="A13:A14"/>
    <mergeCell ref="B4:B5"/>
    <mergeCell ref="B6:B7"/>
    <mergeCell ref="B8:B10"/>
  </mergeCells>
  <phoneticPr fontId="0" type="noConversion"/>
  <printOptions horizontalCentered="1" verticalCentered="1"/>
  <pageMargins left="0.70060688679612526" right="0.70060688679612526" top="0.75198932895510218" bottom="0.75198932895510218" header="0.29926813962891347" footer="0.29926813962891347"/>
  <pageSetup paperSize="9" scale="68" fitToWidth="0" orientation="landscape" r:id="rId1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sqref="A1:E11"/>
    </sheetView>
  </sheetViews>
  <sheetFormatPr defaultColWidth="9" defaultRowHeight="13.5" x14ac:dyDescent="0.15"/>
  <cols>
    <col min="1" max="1" width="28" customWidth="1"/>
    <col min="2" max="2" width="7.5" customWidth="1"/>
    <col min="3" max="3" width="15.5" customWidth="1"/>
    <col min="4" max="4" width="18.375" customWidth="1"/>
    <col min="5" max="5" width="14.625" customWidth="1"/>
  </cols>
  <sheetData>
    <row r="1" spans="1:5" s="5" customFormat="1" ht="13.5" customHeight="1" x14ac:dyDescent="0.15">
      <c r="A1" s="47" t="s">
        <v>42</v>
      </c>
      <c r="B1" s="49" t="s">
        <v>43</v>
      </c>
      <c r="C1" s="46" t="s">
        <v>44</v>
      </c>
      <c r="D1" s="46"/>
      <c r="E1" s="46"/>
    </row>
    <row r="2" spans="1:5" s="5" customFormat="1" ht="30.6" customHeight="1" x14ac:dyDescent="0.15">
      <c r="A2" s="48"/>
      <c r="B2" s="50"/>
      <c r="C2" s="4" t="s">
        <v>45</v>
      </c>
      <c r="D2" s="4" t="s">
        <v>46</v>
      </c>
      <c r="E2" s="4" t="s">
        <v>47</v>
      </c>
    </row>
    <row r="3" spans="1:5" ht="13.5" customHeight="1" x14ac:dyDescent="0.15">
      <c r="A3" s="3" t="s">
        <v>48</v>
      </c>
      <c r="B3" s="3">
        <v>20</v>
      </c>
      <c r="C3" s="2">
        <f t="shared" ref="C3:C10" si="0">B3*6000</f>
        <v>120000</v>
      </c>
      <c r="D3" s="2">
        <f t="shared" ref="D3:D10" si="1">B3*100</f>
        <v>2000</v>
      </c>
      <c r="E3" s="2">
        <f t="shared" ref="E3:E10" si="2">D3+C3</f>
        <v>122000</v>
      </c>
    </row>
    <row r="4" spans="1:5" ht="13.5" customHeight="1" x14ac:dyDescent="0.15">
      <c r="A4" s="3" t="s">
        <v>49</v>
      </c>
      <c r="B4" s="3">
        <v>5</v>
      </c>
      <c r="C4" s="2">
        <f t="shared" si="0"/>
        <v>30000</v>
      </c>
      <c r="D4" s="2">
        <f t="shared" si="1"/>
        <v>500</v>
      </c>
      <c r="E4" s="2">
        <f t="shared" si="2"/>
        <v>30500</v>
      </c>
    </row>
    <row r="5" spans="1:5" ht="13.5" customHeight="1" x14ac:dyDescent="0.15">
      <c r="A5" s="3" t="s">
        <v>50</v>
      </c>
      <c r="B5" s="3">
        <v>17</v>
      </c>
      <c r="C5" s="2">
        <f t="shared" si="0"/>
        <v>102000</v>
      </c>
      <c r="D5" s="2">
        <f t="shared" si="1"/>
        <v>1700</v>
      </c>
      <c r="E5" s="2">
        <f t="shared" si="2"/>
        <v>103700</v>
      </c>
    </row>
    <row r="6" spans="1:5" ht="13.5" customHeight="1" x14ac:dyDescent="0.15">
      <c r="A6" s="3" t="s">
        <v>51</v>
      </c>
      <c r="B6" s="3">
        <v>14</v>
      </c>
      <c r="C6" s="2">
        <f t="shared" si="0"/>
        <v>84000</v>
      </c>
      <c r="D6" s="2">
        <f t="shared" si="1"/>
        <v>1400</v>
      </c>
      <c r="E6" s="2">
        <f t="shared" si="2"/>
        <v>85400</v>
      </c>
    </row>
    <row r="7" spans="1:5" ht="13.5" customHeight="1" x14ac:dyDescent="0.15">
      <c r="A7" s="3" t="s">
        <v>52</v>
      </c>
      <c r="B7" s="3">
        <v>5</v>
      </c>
      <c r="C7" s="2">
        <f t="shared" si="0"/>
        <v>30000</v>
      </c>
      <c r="D7" s="2">
        <f t="shared" si="1"/>
        <v>500</v>
      </c>
      <c r="E7" s="2">
        <f t="shared" si="2"/>
        <v>30500</v>
      </c>
    </row>
    <row r="8" spans="1:5" ht="13.5" customHeight="1" x14ac:dyDescent="0.15">
      <c r="A8" s="3" t="s">
        <v>53</v>
      </c>
      <c r="B8" s="3">
        <v>17</v>
      </c>
      <c r="C8" s="2">
        <f t="shared" si="0"/>
        <v>102000</v>
      </c>
      <c r="D8" s="2">
        <f t="shared" si="1"/>
        <v>1700</v>
      </c>
      <c r="E8" s="2">
        <f t="shared" si="2"/>
        <v>103700</v>
      </c>
    </row>
    <row r="9" spans="1:5" ht="13.5" customHeight="1" x14ac:dyDescent="0.15">
      <c r="A9" s="3" t="s">
        <v>54</v>
      </c>
      <c r="B9" s="3">
        <v>11</v>
      </c>
      <c r="C9" s="2">
        <f t="shared" si="0"/>
        <v>66000</v>
      </c>
      <c r="D9" s="2">
        <f t="shared" si="1"/>
        <v>1100</v>
      </c>
      <c r="E9" s="2">
        <f t="shared" si="2"/>
        <v>67100</v>
      </c>
    </row>
    <row r="10" spans="1:5" ht="13.5" customHeight="1" x14ac:dyDescent="0.15">
      <c r="A10" s="3" t="s">
        <v>55</v>
      </c>
      <c r="B10" s="3">
        <v>12</v>
      </c>
      <c r="C10" s="2">
        <f t="shared" si="0"/>
        <v>72000</v>
      </c>
      <c r="D10" s="2">
        <f t="shared" si="1"/>
        <v>1200</v>
      </c>
      <c r="E10" s="2">
        <f t="shared" si="2"/>
        <v>73200</v>
      </c>
    </row>
    <row r="11" spans="1:5" ht="13.5" customHeight="1" x14ac:dyDescent="0.15">
      <c r="A11" s="3" t="s">
        <v>47</v>
      </c>
      <c r="B11" s="3">
        <f>SUM(B3:B10)</f>
        <v>101</v>
      </c>
      <c r="C11" s="2">
        <f>SUM(C3:C10)</f>
        <v>606000</v>
      </c>
      <c r="D11" s="2">
        <f>SUM(D3:D10)</f>
        <v>10100</v>
      </c>
      <c r="E11" s="2">
        <f>SUM(E3:E10)</f>
        <v>616100</v>
      </c>
    </row>
    <row r="12" spans="1:5" ht="13.5" customHeight="1" x14ac:dyDescent="0.15">
      <c r="D12" s="1"/>
    </row>
    <row r="13" spans="1:5" ht="13.5" customHeight="1" x14ac:dyDescent="0.15">
      <c r="D13" s="1"/>
    </row>
    <row r="14" spans="1:5" ht="13.5" customHeight="1" x14ac:dyDescent="0.15">
      <c r="D14" s="1"/>
    </row>
    <row r="15" spans="1:5" ht="13.5" customHeight="1" x14ac:dyDescent="0.15">
      <c r="D15" s="1"/>
    </row>
    <row r="16" spans="1:5" ht="13.5" customHeight="1" x14ac:dyDescent="0.15">
      <c r="D16" s="1"/>
    </row>
  </sheetData>
  <mergeCells count="3">
    <mergeCell ref="C1:E1"/>
    <mergeCell ref="A1:A2"/>
    <mergeCell ref="B1:B2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69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Sheet3</vt:lpstr>
      <vt:lpstr>Sheet2</vt:lpstr>
      <vt:lpstr>Sheet3!Print_Titles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revision>1</cp:revision>
  <cp:lastPrinted>2023-08-09T07:55:47Z</cp:lastPrinted>
  <dcterms:created xsi:type="dcterms:W3CDTF">2016-06-01T12:12:00Z</dcterms:created>
  <dcterms:modified xsi:type="dcterms:W3CDTF">2023-08-09T07:57:13Z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184E50F5DE60435F89B5547419C1A92C</vt:lpwstr>
  </property>
  <property fmtid="{D5CDD505-2E9C-101B-9397-08002B2CF9AE}" pid="4" name="KSOReadingLayout">
    <vt:bool>true</vt:bool>
  </property>
</Properties>
</file>